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Jiri\Disk Google\Aktuální projekty Drive\Time Management Online Vímvíc.cz\"/>
    </mc:Choice>
  </mc:AlternateContent>
  <bookViews>
    <workbookView xWindow="3150" yWindow="450" windowWidth="7215" windowHeight="7050" activeTab="1"/>
  </bookViews>
  <sheets>
    <sheet name="Excel" sheetId="5" r:id="rId1"/>
    <sheet name="List4" sheetId="6" r:id="rId2"/>
    <sheet name="Zákazníci" sheetId="2" r:id="rId3"/>
    <sheet name="Zájezdy" sheetId="3" r:id="rId4"/>
    <sheet name="Státy" sheetId="4" r:id="rId5"/>
  </sheets>
  <definedNames>
    <definedName name="_xlnm._FilterDatabase" localSheetId="2" hidden="1">Zákazníci!#REF!</definedName>
    <definedName name="_xlnm.Extract" localSheetId="2">Zákazníci!#REF!</definedName>
    <definedName name="_xlnm.Criteria" localSheetId="2">Zákazníci!#REF!</definedName>
    <definedName name="_xlnm.Print_Titles" localSheetId="2">Zákazníci!#REF!,Zákazníci!#REF!</definedName>
    <definedName name="_xlnm.Print_Area" localSheetId="2">Zákazníci!#REF!</definedName>
  </definedNames>
  <calcPr calcId="152511"/>
  <pivotCaches>
    <pivotCache cacheId="3" r:id="rId6"/>
  </pivotCaches>
</workbook>
</file>

<file path=xl/calcChain.xml><?xml version="1.0" encoding="utf-8"?>
<calcChain xmlns="http://schemas.openxmlformats.org/spreadsheetml/2006/main">
  <c r="E3" i="2" l="1"/>
  <c r="F3" i="2" s="1"/>
  <c r="E4" i="2"/>
  <c r="F4" i="2"/>
  <c r="E5" i="2"/>
  <c r="F5" i="2" s="1"/>
  <c r="E6" i="2"/>
  <c r="F6" i="2"/>
  <c r="E7" i="2"/>
  <c r="F7" i="2" s="1"/>
  <c r="E8" i="2"/>
  <c r="F8" i="2"/>
  <c r="E9" i="2"/>
  <c r="F9" i="2" s="1"/>
  <c r="E10" i="2"/>
  <c r="F10" i="2"/>
  <c r="E11" i="2"/>
  <c r="F11" i="2" s="1"/>
  <c r="E12" i="2"/>
  <c r="F12" i="2"/>
  <c r="E13" i="2"/>
  <c r="F13" i="2" s="1"/>
  <c r="E14" i="2"/>
  <c r="F14" i="2"/>
  <c r="E15" i="2"/>
  <c r="F15" i="2" s="1"/>
  <c r="E16" i="2"/>
  <c r="F16" i="2"/>
  <c r="E17" i="2"/>
  <c r="F17" i="2" s="1"/>
  <c r="E18" i="2"/>
  <c r="F18" i="2"/>
  <c r="E19" i="2"/>
  <c r="F19" i="2" s="1"/>
  <c r="E20" i="2"/>
  <c r="F20" i="2"/>
  <c r="E21" i="2"/>
  <c r="F21" i="2" s="1"/>
  <c r="E22" i="2"/>
  <c r="F22" i="2"/>
  <c r="E23" i="2"/>
  <c r="F23" i="2" s="1"/>
  <c r="E24" i="2"/>
  <c r="F24" i="2"/>
  <c r="E25" i="2"/>
  <c r="F25" i="2" s="1"/>
  <c r="E26" i="2"/>
  <c r="F26" i="2"/>
  <c r="E27" i="2"/>
  <c r="F27" i="2" s="1"/>
  <c r="E28" i="2"/>
  <c r="F28" i="2"/>
  <c r="E29" i="2"/>
  <c r="F29" i="2" s="1"/>
  <c r="E30" i="2"/>
  <c r="F30" i="2"/>
  <c r="E31" i="2"/>
  <c r="F31" i="2" s="1"/>
  <c r="E32" i="2"/>
  <c r="F32" i="2"/>
  <c r="E33" i="2"/>
  <c r="F33" i="2" s="1"/>
  <c r="E34" i="2"/>
  <c r="F34" i="2"/>
  <c r="E35" i="2"/>
  <c r="F35" i="2" s="1"/>
  <c r="E36" i="2"/>
  <c r="F36" i="2"/>
  <c r="E37" i="2"/>
  <c r="F37" i="2" s="1"/>
  <c r="E38" i="2"/>
  <c r="F38" i="2"/>
  <c r="E39" i="2"/>
  <c r="F39" i="2" s="1"/>
  <c r="E40" i="2"/>
  <c r="F40" i="2"/>
  <c r="E41" i="2"/>
  <c r="F41" i="2" s="1"/>
  <c r="E42" i="2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58" i="2"/>
  <c r="F58" i="2"/>
  <c r="E59" i="2"/>
  <c r="F59" i="2" s="1"/>
  <c r="E60" i="2"/>
  <c r="F60" i="2"/>
  <c r="E61" i="2"/>
  <c r="F61" i="2" s="1"/>
  <c r="E62" i="2"/>
  <c r="F62" i="2"/>
  <c r="E63" i="2"/>
  <c r="F63" i="2" s="1"/>
  <c r="E64" i="2"/>
  <c r="F64" i="2"/>
  <c r="E65" i="2"/>
  <c r="F65" i="2" s="1"/>
  <c r="E66" i="2"/>
  <c r="F66" i="2"/>
  <c r="E67" i="2"/>
  <c r="F67" i="2" s="1"/>
  <c r="E68" i="2"/>
  <c r="F68" i="2"/>
  <c r="E69" i="2"/>
  <c r="F69" i="2" s="1"/>
  <c r="E70" i="2"/>
  <c r="F70" i="2"/>
  <c r="E71" i="2"/>
  <c r="F71" i="2" s="1"/>
  <c r="E72" i="2"/>
  <c r="F72" i="2"/>
  <c r="E73" i="2"/>
  <c r="F73" i="2" s="1"/>
  <c r="E74" i="2"/>
  <c r="F74" i="2"/>
  <c r="E75" i="2"/>
  <c r="F75" i="2" s="1"/>
  <c r="E76" i="2"/>
  <c r="F76" i="2"/>
  <c r="E77" i="2"/>
  <c r="F77" i="2" s="1"/>
  <c r="E78" i="2"/>
  <c r="F78" i="2"/>
  <c r="E79" i="2"/>
  <c r="F79" i="2" s="1"/>
  <c r="E80" i="2"/>
  <c r="F80" i="2"/>
  <c r="E81" i="2"/>
  <c r="F81" i="2" s="1"/>
  <c r="E82" i="2"/>
  <c r="F82" i="2"/>
  <c r="E83" i="2"/>
  <c r="F83" i="2" s="1"/>
  <c r="E84" i="2"/>
  <c r="F84" i="2"/>
  <c r="E85" i="2"/>
  <c r="F85" i="2" s="1"/>
  <c r="E86" i="2"/>
  <c r="F86" i="2"/>
  <c r="E87" i="2"/>
  <c r="F87" i="2" s="1"/>
  <c r="E88" i="2"/>
  <c r="F88" i="2"/>
  <c r="E89" i="2"/>
  <c r="F89" i="2" s="1"/>
  <c r="E90" i="2"/>
  <c r="F90" i="2"/>
  <c r="E91" i="2"/>
  <c r="F91" i="2" s="1"/>
  <c r="E92" i="2"/>
  <c r="F92" i="2"/>
  <c r="E93" i="2"/>
  <c r="F93" i="2" s="1"/>
  <c r="E94" i="2"/>
  <c r="F94" i="2"/>
  <c r="E95" i="2"/>
  <c r="F95" i="2" s="1"/>
  <c r="E96" i="2"/>
  <c r="F96" i="2"/>
  <c r="E97" i="2"/>
  <c r="F97" i="2" s="1"/>
  <c r="E98" i="2"/>
  <c r="F98" i="2"/>
  <c r="E99" i="2"/>
  <c r="F99" i="2" s="1"/>
  <c r="E100" i="2"/>
  <c r="F100" i="2"/>
  <c r="E101" i="2"/>
  <c r="F101" i="2" s="1"/>
  <c r="F2" i="2"/>
  <c r="E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D2" i="2"/>
  <c r="C2" i="2"/>
</calcChain>
</file>

<file path=xl/connections.xml><?xml version="1.0" encoding="utf-8"?>
<connections xmlns="http://schemas.openxmlformats.org/spreadsheetml/2006/main">
  <connection id="1" sourceFile="D:\Dokumenty\Databaze\Cestopisné knihy.accdb" keepAlive="1" name="Cestopisné knihy" type="5" refreshedVersion="3">
    <dbPr connection="Provider=Microsoft.ACE.OLEDB.12.0;User ID=Admin;Data Source=D:\Dokumenty\Databaze\Cestopisné knihy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Knihy" commandType="3"/>
  </connection>
</connections>
</file>

<file path=xl/sharedStrings.xml><?xml version="1.0" encoding="utf-8"?>
<sst xmlns="http://schemas.openxmlformats.org/spreadsheetml/2006/main" count="256" uniqueCount="148">
  <si>
    <t>Němec Jan</t>
  </si>
  <si>
    <t>Horák Pavel</t>
  </si>
  <si>
    <t>Novák Otakar</t>
  </si>
  <si>
    <t>Petrásek Jindřich</t>
  </si>
  <si>
    <t>Nováková Pavla</t>
  </si>
  <si>
    <t>Horáček Adolf</t>
  </si>
  <si>
    <t>Dvořák Václav</t>
  </si>
  <si>
    <t>Lipský Jaroslav</t>
  </si>
  <si>
    <t>Janáčková Miroslava</t>
  </si>
  <si>
    <t>Klásek Jan</t>
  </si>
  <si>
    <t>Řeháčková Marie</t>
  </si>
  <si>
    <t>Kolomazník Petr</t>
  </si>
  <si>
    <t>Scheiderová Růžena</t>
  </si>
  <si>
    <t>Loudová jiřina</t>
  </si>
  <si>
    <t>Nosál Jaroslav</t>
  </si>
  <si>
    <t>Mazura Arnošt</t>
  </si>
  <si>
    <t>Šíl Viktor</t>
  </si>
  <si>
    <t>Mádek Ondřej</t>
  </si>
  <si>
    <t>Málková Květa</t>
  </si>
  <si>
    <t>Lakosta David</t>
  </si>
  <si>
    <t>Plášková Simona</t>
  </si>
  <si>
    <t>Lipský Jakub</t>
  </si>
  <si>
    <t>Bílý Matyáš</t>
  </si>
  <si>
    <t>Varga Dezider</t>
  </si>
  <si>
    <t>Jón Ignác</t>
  </si>
  <si>
    <t>Labudová Kateřina</t>
  </si>
  <si>
    <t>Pečený Marcel</t>
  </si>
  <si>
    <t>Nová Viktorie</t>
  </si>
  <si>
    <t>Sázená Františka</t>
  </si>
  <si>
    <t>Sládek Řehoř</t>
  </si>
  <si>
    <t>Sládek Vojtěch</t>
  </si>
  <si>
    <t>Potůčková Matylda</t>
  </si>
  <si>
    <t>Želivský Eduard</t>
  </si>
  <si>
    <t>Filipová Světlana</t>
  </si>
  <si>
    <t>Hradecký Bedřich</t>
  </si>
  <si>
    <t>Hradecká Jana</t>
  </si>
  <si>
    <t>Abrahám Jan</t>
  </si>
  <si>
    <t>Žernov Karel</t>
  </si>
  <si>
    <t>Ježek Richard</t>
  </si>
  <si>
    <t>Lišková Otakara</t>
  </si>
  <si>
    <t>Jílková Jiřina</t>
  </si>
  <si>
    <t>Knapová Dana</t>
  </si>
  <si>
    <t>Knapová Dagmar</t>
  </si>
  <si>
    <t>Jiroušková Petra</t>
  </si>
  <si>
    <t>Jilemnická Kristýna</t>
  </si>
  <si>
    <t>Jílek Michal</t>
  </si>
  <si>
    <t>Hromada Hynek</t>
  </si>
  <si>
    <t>Hálková Simona</t>
  </si>
  <si>
    <t>Hledíková Růžena</t>
  </si>
  <si>
    <t>Černá Stanislava</t>
  </si>
  <si>
    <t>Kotas Miroslav</t>
  </si>
  <si>
    <t>Petrásek Michal</t>
  </si>
  <si>
    <t>Kolinger Daniel</t>
  </si>
  <si>
    <t>Víšek Václav</t>
  </si>
  <si>
    <t>Stach Josef</t>
  </si>
  <si>
    <t>Stachová Ladislava</t>
  </si>
  <si>
    <t>Kříž Vítězslav</t>
  </si>
  <si>
    <t>Svobodová Dáša</t>
  </si>
  <si>
    <t>Sýkora Jakub</t>
  </si>
  <si>
    <t>Doudlebský Richard</t>
  </si>
  <si>
    <t>Málková Svatava</t>
  </si>
  <si>
    <t>Bílek Svatopluk</t>
  </si>
  <si>
    <t>Lochotínský Jan</t>
  </si>
  <si>
    <t>Kobliha Mikuláš</t>
  </si>
  <si>
    <t>Čáp Arnold</t>
  </si>
  <si>
    <t>Čápová Liběna</t>
  </si>
  <si>
    <t>Potáčová Zora</t>
  </si>
  <si>
    <t>Podolská Emílie</t>
  </si>
  <si>
    <t>Bláhová Nataša</t>
  </si>
  <si>
    <t>Březina Jiří</t>
  </si>
  <si>
    <t>Kostková Oldřiška</t>
  </si>
  <si>
    <t>Voda Emil</t>
  </si>
  <si>
    <t>Vodička Jan</t>
  </si>
  <si>
    <t>Holubová Amálie</t>
  </si>
  <si>
    <t>Hrádek Tomáš</t>
  </si>
  <si>
    <t>Halamíček Petr</t>
  </si>
  <si>
    <t>Skořepová Adéla</t>
  </si>
  <si>
    <t>Prošková Barbora</t>
  </si>
  <si>
    <t>Polívka Lukáš</t>
  </si>
  <si>
    <t>Čížková Jana</t>
  </si>
  <si>
    <t>Čermáková Anežka</t>
  </si>
  <si>
    <t>Vožický Marek</t>
  </si>
  <si>
    <t>Stožecká Dana</t>
  </si>
  <si>
    <t>Kolihová Věra</t>
  </si>
  <si>
    <t>Kostřava Leopold</t>
  </si>
  <si>
    <t>Šťastný František</t>
  </si>
  <si>
    <t>Lomnická Ludmila</t>
  </si>
  <si>
    <t>Pekařová Věra</t>
  </si>
  <si>
    <t>Lebduška Jaromil</t>
  </si>
  <si>
    <t>Mikeš Donát</t>
  </si>
  <si>
    <t>Pražák Kamil</t>
  </si>
  <si>
    <t>Pustina Klement</t>
  </si>
  <si>
    <t>Písek Libor</t>
  </si>
  <si>
    <t>Škárka Eduard</t>
  </si>
  <si>
    <t>Hrubý Michal</t>
  </si>
  <si>
    <t>Hrubá Kamila</t>
  </si>
  <si>
    <t>Vašků Jan</t>
  </si>
  <si>
    <t>Čížek Matěj</t>
  </si>
  <si>
    <t>Lehniský Viktor</t>
  </si>
  <si>
    <t>Stoklasová Marie</t>
  </si>
  <si>
    <t>Zákazník</t>
  </si>
  <si>
    <t>Cena</t>
  </si>
  <si>
    <t>Kód zájezdu</t>
  </si>
  <si>
    <t>E1</t>
  </si>
  <si>
    <t>E12</t>
  </si>
  <si>
    <t>Velký okruh Španělskem</t>
  </si>
  <si>
    <t>F06</t>
  </si>
  <si>
    <t>Tři dny v Paříži</t>
  </si>
  <si>
    <t>I11</t>
  </si>
  <si>
    <t>Za poznáním do jižní Itálie</t>
  </si>
  <si>
    <t>I23</t>
  </si>
  <si>
    <t>Jarní Dolomity</t>
  </si>
  <si>
    <t>N12</t>
  </si>
  <si>
    <t>Na sever Laponska</t>
  </si>
  <si>
    <t>N15</t>
  </si>
  <si>
    <t>Za polární kruh</t>
  </si>
  <si>
    <t>R05</t>
  </si>
  <si>
    <t>Velký moskevský okruh</t>
  </si>
  <si>
    <t>Kód</t>
  </si>
  <si>
    <t>Název</t>
  </si>
  <si>
    <t>Týden v Malaze</t>
  </si>
  <si>
    <t>E2</t>
  </si>
  <si>
    <t>Andalusie a Katalánsko</t>
  </si>
  <si>
    <t>Miláno, Bergáno a Garda</t>
  </si>
  <si>
    <t>I12</t>
  </si>
  <si>
    <t>R01</t>
  </si>
  <si>
    <t>Petrohrad na víkend</t>
  </si>
  <si>
    <t>Poznáváme Kubu</t>
  </si>
  <si>
    <t>C01</t>
  </si>
  <si>
    <t>Název zájezdu</t>
  </si>
  <si>
    <t>E</t>
  </si>
  <si>
    <t>Španělsko</t>
  </si>
  <si>
    <t>F</t>
  </si>
  <si>
    <t>Francie</t>
  </si>
  <si>
    <t>I</t>
  </si>
  <si>
    <t>N</t>
  </si>
  <si>
    <t>R</t>
  </si>
  <si>
    <t>Rusko</t>
  </si>
  <si>
    <t>Norsko</t>
  </si>
  <si>
    <t>Itálie</t>
  </si>
  <si>
    <t>C</t>
  </si>
  <si>
    <t>Kuba</t>
  </si>
  <si>
    <t>Zkratka</t>
  </si>
  <si>
    <t>Stát</t>
  </si>
  <si>
    <t>Název státu</t>
  </si>
  <si>
    <t>Popisky řádků</t>
  </si>
  <si>
    <t>Celkový součet</t>
  </si>
  <si>
    <t>Součet z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</si>
</sst>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  <numFmt numFmtId="168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5" fontId="0" fillId="0" borderId="0" xfId="1" applyNumberFormat="1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Příklad Time management.xlsx]List4!Kontingenční tabulka 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Tržby podle států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List4!$A$4:$A$10</c:f>
              <c:strCache>
                <c:ptCount val="6"/>
                <c:pt idx="0">
                  <c:v>Francie</c:v>
                </c:pt>
                <c:pt idx="1">
                  <c:v>Itálie</c:v>
                </c:pt>
                <c:pt idx="2">
                  <c:v>Kuba</c:v>
                </c:pt>
                <c:pt idx="3">
                  <c:v>Norsko</c:v>
                </c:pt>
                <c:pt idx="4">
                  <c:v>Rusko</c:v>
                </c:pt>
                <c:pt idx="5">
                  <c:v>Španělsko</c:v>
                </c:pt>
              </c:strCache>
            </c:strRef>
          </c:cat>
          <c:val>
            <c:numRef>
              <c:f>List4!$B$4:$B$10</c:f>
              <c:numCache>
                <c:formatCode>#\ ##0\ "Kč"</c:formatCode>
                <c:ptCount val="6"/>
                <c:pt idx="0">
                  <c:v>24800</c:v>
                </c:pt>
                <c:pt idx="1">
                  <c:v>280800</c:v>
                </c:pt>
                <c:pt idx="2">
                  <c:v>532000</c:v>
                </c:pt>
                <c:pt idx="3">
                  <c:v>421800</c:v>
                </c:pt>
                <c:pt idx="4">
                  <c:v>213900</c:v>
                </c:pt>
                <c:pt idx="5">
                  <c:v>338700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825216"/>
        <c:axId val="383827176"/>
      </c:barChart>
      <c:catAx>
        <c:axId val="3838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3827176"/>
        <c:crosses val="autoZero"/>
        <c:auto val="1"/>
        <c:lblAlgn val="ctr"/>
        <c:lblOffset val="100"/>
        <c:noMultiLvlLbl val="0"/>
      </c:catAx>
      <c:valAx>
        <c:axId val="38382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38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242887</xdr:colOff>
      <xdr:row>1</xdr:row>
      <xdr:rowOff>161925</xdr:rowOff>
    </xdr:from>
    <xdr:to>
      <xdr:col>9</xdr:col>
      <xdr:colOff>547687</xdr:colOff>
      <xdr:row>16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rí Benedikt" refreshedDate="42765.448526967593" createdVersion="5" refreshedVersion="5" minRefreshableVersion="3" recordCount="100">
  <cacheSource type="worksheet">
    <worksheetSource ref="A1:F101" sheet="Zákazníci"/>
  </cacheSource>
  <cacheFields count="6">
    <cacheField name="Zákazník" numFmtId="0">
      <sharedItems/>
    </cacheField>
    <cacheField name="Kód zájezdu" numFmtId="0">
      <sharedItems/>
    </cacheField>
    <cacheField name="Název zájezdu" numFmtId="0">
      <sharedItems/>
    </cacheField>
    <cacheField name="Cena" numFmtId="165">
      <sharedItems containsSemiMixedTypes="0" containsString="0" containsNumber="1" containsInteger="1" minValue="6200" maxValue="38000"/>
    </cacheField>
    <cacheField name="Stát" numFmtId="0">
      <sharedItems count="6">
        <s v="R"/>
        <s v="N"/>
        <s v="E"/>
        <s v="C"/>
        <s v="I"/>
        <s v="F"/>
      </sharedItems>
    </cacheField>
    <cacheField name="Název státu" numFmtId="0">
      <sharedItems count="6">
        <s v="Rusko"/>
        <s v="Norsko"/>
        <s v="Španělsko"/>
        <s v="Kuba"/>
        <s v="Itálie"/>
        <s v="Franc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s v="Halamíček Petr"/>
    <s v="R01"/>
    <s v="Petrohrad na víkend"/>
    <n v="10800"/>
    <x v="0"/>
    <x v="0"/>
  </r>
  <r>
    <s v="Jilemnická Kristýna"/>
    <s v="R05"/>
    <s v="Velký moskevský okruh"/>
    <n v="16500"/>
    <x v="0"/>
    <x v="0"/>
  </r>
  <r>
    <s v="Sázená Františka"/>
    <s v="N12"/>
    <s v="Na sever Laponska"/>
    <n v="26300"/>
    <x v="1"/>
    <x v="1"/>
  </r>
  <r>
    <s v="Kobliha Mikuláš"/>
    <s v="N15"/>
    <s v="Za polární kruh"/>
    <n v="22000"/>
    <x v="1"/>
    <x v="1"/>
  </r>
  <r>
    <s v="Škárka Eduard"/>
    <s v="R01"/>
    <s v="Petrohrad na víkend"/>
    <n v="10800"/>
    <x v="0"/>
    <x v="0"/>
  </r>
  <r>
    <s v="Plášková Simona"/>
    <s v="E2"/>
    <s v="Andalusie a Katalánsko"/>
    <n v="18100"/>
    <x v="2"/>
    <x v="2"/>
  </r>
  <r>
    <s v="Horáček Adolf"/>
    <s v="R05"/>
    <s v="Velký moskevský okruh"/>
    <n v="16500"/>
    <x v="0"/>
    <x v="0"/>
  </r>
  <r>
    <s v="Němec Jan"/>
    <s v="C01"/>
    <s v="Poznáváme Kubu"/>
    <n v="38000"/>
    <x v="3"/>
    <x v="3"/>
  </r>
  <r>
    <s v="Pražák Kamil"/>
    <s v="C01"/>
    <s v="Poznáváme Kubu"/>
    <n v="38000"/>
    <x v="3"/>
    <x v="3"/>
  </r>
  <r>
    <s v="Sládek Řehoř"/>
    <s v="E2"/>
    <s v="Andalusie a Katalánsko"/>
    <n v="18100"/>
    <x v="2"/>
    <x v="2"/>
  </r>
  <r>
    <s v="Kostková Oldřiška"/>
    <s v="C01"/>
    <s v="Poznáváme Kubu"/>
    <n v="38000"/>
    <x v="3"/>
    <x v="3"/>
  </r>
  <r>
    <s v="Jílková Jiřina"/>
    <s v="I11"/>
    <s v="Za poznáním do jižní Itálie"/>
    <n v="13500"/>
    <x v="4"/>
    <x v="4"/>
  </r>
  <r>
    <s v="Novák Otakar"/>
    <s v="E2"/>
    <s v="Andalusie a Katalánsko"/>
    <n v="18100"/>
    <x v="2"/>
    <x v="2"/>
  </r>
  <r>
    <s v="Varga Dezider"/>
    <s v="C01"/>
    <s v="Poznáváme Kubu"/>
    <n v="38000"/>
    <x v="3"/>
    <x v="3"/>
  </r>
  <r>
    <s v="Vodička Jan"/>
    <s v="E2"/>
    <s v="Andalusie a Katalánsko"/>
    <n v="18100"/>
    <x v="2"/>
    <x v="2"/>
  </r>
  <r>
    <s v="Klásek Jan"/>
    <s v="I12"/>
    <s v="Miláno, Bergáno a Garda"/>
    <n v="7800"/>
    <x v="4"/>
    <x v="4"/>
  </r>
  <r>
    <s v="Lišková Otakara"/>
    <s v="I11"/>
    <s v="Za poznáním do jižní Itálie"/>
    <n v="13500"/>
    <x v="4"/>
    <x v="4"/>
  </r>
  <r>
    <s v="Mazura Arnošt"/>
    <s v="I11"/>
    <s v="Za poznáním do jižní Itálie"/>
    <n v="13500"/>
    <x v="4"/>
    <x v="4"/>
  </r>
  <r>
    <s v="Kostřava Leopold"/>
    <s v="N15"/>
    <s v="Za polární kruh"/>
    <n v="22000"/>
    <x v="1"/>
    <x v="1"/>
  </r>
  <r>
    <s v="Stachová Ladislava"/>
    <s v="E1"/>
    <s v="Týden v Malaze"/>
    <n v="10500"/>
    <x v="2"/>
    <x v="2"/>
  </r>
  <r>
    <s v="Hradecká Jana"/>
    <s v="I11"/>
    <s v="Za poznáním do jižní Itálie"/>
    <n v="13500"/>
    <x v="4"/>
    <x v="4"/>
  </r>
  <r>
    <s v="Lehniský Viktor"/>
    <s v="I12"/>
    <s v="Miláno, Bergáno a Garda"/>
    <n v="7800"/>
    <x v="4"/>
    <x v="4"/>
  </r>
  <r>
    <s v="Čáp Arnold"/>
    <s v="E1"/>
    <s v="Týden v Malaze"/>
    <n v="10500"/>
    <x v="2"/>
    <x v="2"/>
  </r>
  <r>
    <s v="Čížková Jana"/>
    <s v="N15"/>
    <s v="Za polární kruh"/>
    <n v="22000"/>
    <x v="1"/>
    <x v="1"/>
  </r>
  <r>
    <s v="Hledíková Růžena"/>
    <s v="E12"/>
    <s v="Velký okruh Španělskem"/>
    <n v="17200"/>
    <x v="2"/>
    <x v="2"/>
  </r>
  <r>
    <s v="Hromada Hynek"/>
    <s v="N12"/>
    <s v="Na sever Laponska"/>
    <n v="26300"/>
    <x v="1"/>
    <x v="1"/>
  </r>
  <r>
    <s v="Mikeš Donát"/>
    <s v="C01"/>
    <s v="Poznáváme Kubu"/>
    <n v="38000"/>
    <x v="3"/>
    <x v="3"/>
  </r>
  <r>
    <s v="Nováková Pavla"/>
    <s v="I11"/>
    <s v="Za poznáním do jižní Itálie"/>
    <n v="13500"/>
    <x v="4"/>
    <x v="4"/>
  </r>
  <r>
    <s v="Nosál Jaroslav"/>
    <s v="I12"/>
    <s v="Miláno, Bergáno a Garda"/>
    <n v="7800"/>
    <x v="4"/>
    <x v="4"/>
  </r>
  <r>
    <s v="Scheiderová Růžena"/>
    <s v="R05"/>
    <s v="Velký moskevský okruh"/>
    <n v="16500"/>
    <x v="0"/>
    <x v="0"/>
  </r>
  <r>
    <s v="Jiroušková Petra"/>
    <s v="I11"/>
    <s v="Za poznáním do jižní Itálie"/>
    <n v="13500"/>
    <x v="4"/>
    <x v="4"/>
  </r>
  <r>
    <s v="Hálková Simona"/>
    <s v="I11"/>
    <s v="Za poznáním do jižní Itálie"/>
    <n v="13500"/>
    <x v="4"/>
    <x v="4"/>
  </r>
  <r>
    <s v="Lochotínský Jan"/>
    <s v="N15"/>
    <s v="Za polární kruh"/>
    <n v="22000"/>
    <x v="1"/>
    <x v="1"/>
  </r>
  <r>
    <s v="Bílek Svatopluk"/>
    <s v="E12"/>
    <s v="Velký okruh Španělskem"/>
    <n v="17200"/>
    <x v="2"/>
    <x v="2"/>
  </r>
  <r>
    <s v="Víšek Václav"/>
    <s v="F06"/>
    <s v="Tři dny v Paříži"/>
    <n v="6200"/>
    <x v="5"/>
    <x v="5"/>
  </r>
  <r>
    <s v="Filipová Světlana"/>
    <s v="I23"/>
    <s v="Jarní Dolomity"/>
    <n v="6800"/>
    <x v="4"/>
    <x v="4"/>
  </r>
  <r>
    <s v="Petrásek Michal"/>
    <s v="I23"/>
    <s v="Jarní Dolomity"/>
    <n v="6800"/>
    <x v="4"/>
    <x v="4"/>
  </r>
  <r>
    <s v="Čápová Liběna"/>
    <s v="N12"/>
    <s v="Na sever Laponska"/>
    <n v="26300"/>
    <x v="1"/>
    <x v="1"/>
  </r>
  <r>
    <s v="Potůčková Matylda"/>
    <s v="E1"/>
    <s v="Týden v Malaze"/>
    <n v="10500"/>
    <x v="2"/>
    <x v="2"/>
  </r>
  <r>
    <s v="Loudová jiřina"/>
    <s v="F06"/>
    <s v="Tři dny v Paříži"/>
    <n v="6200"/>
    <x v="5"/>
    <x v="5"/>
  </r>
  <r>
    <s v="Janáčková Miroslava"/>
    <s v="N12"/>
    <s v="Na sever Laponska"/>
    <n v="26300"/>
    <x v="1"/>
    <x v="1"/>
  </r>
  <r>
    <s v="Jílek Michal"/>
    <s v="R05"/>
    <s v="Velký moskevský okruh"/>
    <n v="16500"/>
    <x v="0"/>
    <x v="0"/>
  </r>
  <r>
    <s v="Polívka Lukáš"/>
    <s v="R05"/>
    <s v="Velký moskevský okruh"/>
    <n v="16500"/>
    <x v="0"/>
    <x v="0"/>
  </r>
  <r>
    <s v="Šťastný František"/>
    <s v="I12"/>
    <s v="Miláno, Bergáno a Garda"/>
    <n v="7800"/>
    <x v="4"/>
    <x v="4"/>
  </r>
  <r>
    <s v="Stožecká Dana"/>
    <s v="I23"/>
    <s v="Jarní Dolomity"/>
    <n v="6800"/>
    <x v="4"/>
    <x v="4"/>
  </r>
  <r>
    <s v="Svobodová Dáša"/>
    <s v="I12"/>
    <s v="Miláno, Bergáno a Garda"/>
    <n v="7800"/>
    <x v="4"/>
    <x v="4"/>
  </r>
  <r>
    <s v="Lomnická Ludmila"/>
    <s v="E2"/>
    <s v="Andalusie a Katalánsko"/>
    <n v="18100"/>
    <x v="2"/>
    <x v="2"/>
  </r>
  <r>
    <s v="Lipský Jakub"/>
    <s v="I23"/>
    <s v="Jarní Dolomity"/>
    <n v="6800"/>
    <x v="4"/>
    <x v="4"/>
  </r>
  <r>
    <s v="Kolihová Věra"/>
    <s v="R05"/>
    <s v="Velký moskevský okruh"/>
    <n v="16500"/>
    <x v="0"/>
    <x v="0"/>
  </r>
  <r>
    <s v="Hrádek Tomáš"/>
    <s v="R01"/>
    <s v="Petrohrad na víkend"/>
    <n v="10800"/>
    <x v="0"/>
    <x v="0"/>
  </r>
  <r>
    <s v="Horák Pavel"/>
    <s v="E12"/>
    <s v="Velký okruh Španělskem"/>
    <n v="17200"/>
    <x v="2"/>
    <x v="2"/>
  </r>
  <r>
    <s v="Sýkora Jakub"/>
    <s v="I11"/>
    <s v="Za poznáním do jižní Itálie"/>
    <n v="13500"/>
    <x v="4"/>
    <x v="4"/>
  </r>
  <r>
    <s v="Dvořák Václav"/>
    <s v="I11"/>
    <s v="Za poznáním do jižní Itálie"/>
    <n v="13500"/>
    <x v="4"/>
    <x v="4"/>
  </r>
  <r>
    <s v="Mádek Ondřej"/>
    <s v="N15"/>
    <s v="Za polární kruh"/>
    <n v="22000"/>
    <x v="1"/>
    <x v="1"/>
  </r>
  <r>
    <s v="Kolinger Daniel"/>
    <s v="C01"/>
    <s v="Poznáváme Kubu"/>
    <n v="38000"/>
    <x v="3"/>
    <x v="3"/>
  </r>
  <r>
    <s v="Voda Emil"/>
    <s v="C01"/>
    <s v="Poznáváme Kubu"/>
    <n v="38000"/>
    <x v="3"/>
    <x v="3"/>
  </r>
  <r>
    <s v="Kolomazník Petr"/>
    <s v="C01"/>
    <s v="Poznáváme Kubu"/>
    <n v="38000"/>
    <x v="3"/>
    <x v="3"/>
  </r>
  <r>
    <s v="Bílý Matyáš"/>
    <s v="C01"/>
    <s v="Poznáváme Kubu"/>
    <n v="38000"/>
    <x v="3"/>
    <x v="3"/>
  </r>
  <r>
    <s v="Vašků Jan"/>
    <s v="E1"/>
    <s v="Týden v Malaze"/>
    <n v="10500"/>
    <x v="2"/>
    <x v="2"/>
  </r>
  <r>
    <s v="Nová Viktorie"/>
    <s v="I12"/>
    <s v="Miláno, Bergáno a Garda"/>
    <n v="7800"/>
    <x v="4"/>
    <x v="4"/>
  </r>
  <r>
    <s v="Želivský Eduard"/>
    <s v="I23"/>
    <s v="Jarní Dolomity"/>
    <n v="6800"/>
    <x v="4"/>
    <x v="4"/>
  </r>
  <r>
    <s v="Březina Jiří"/>
    <s v="N15"/>
    <s v="Za polární kruh"/>
    <n v="22000"/>
    <x v="1"/>
    <x v="1"/>
  </r>
  <r>
    <s v="Hrubá Kamila"/>
    <s v="C01"/>
    <s v="Poznáváme Kubu"/>
    <n v="38000"/>
    <x v="3"/>
    <x v="3"/>
  </r>
  <r>
    <s v="Málková Květa"/>
    <s v="I12"/>
    <s v="Miláno, Bergáno a Garda"/>
    <n v="7800"/>
    <x v="4"/>
    <x v="4"/>
  </r>
  <r>
    <s v="Petrásek Jindřich"/>
    <s v="N15"/>
    <s v="Za polární kruh"/>
    <n v="22000"/>
    <x v="1"/>
    <x v="1"/>
  </r>
  <r>
    <s v="Skořepová Adéla"/>
    <s v="R05"/>
    <s v="Velký moskevský okruh"/>
    <n v="16500"/>
    <x v="0"/>
    <x v="0"/>
  </r>
  <r>
    <s v="Žernov Karel"/>
    <s v="R05"/>
    <s v="Velký moskevský okruh"/>
    <n v="16500"/>
    <x v="0"/>
    <x v="0"/>
  </r>
  <r>
    <s v="Bláhová Nataša"/>
    <s v="N15"/>
    <s v="Za polární kruh"/>
    <n v="22000"/>
    <x v="1"/>
    <x v="1"/>
  </r>
  <r>
    <s v="Stoklasová Marie"/>
    <s v="E1"/>
    <s v="Týden v Malaze"/>
    <n v="10500"/>
    <x v="2"/>
    <x v="2"/>
  </r>
  <r>
    <s v="Hradecký Bedřich"/>
    <s v="I11"/>
    <s v="Za poznáním do jižní Itálie"/>
    <n v="13500"/>
    <x v="4"/>
    <x v="4"/>
  </r>
  <r>
    <s v="Řeháčková Marie"/>
    <s v="E12"/>
    <s v="Velký okruh Španělskem"/>
    <n v="17200"/>
    <x v="2"/>
    <x v="2"/>
  </r>
  <r>
    <s v="Šíl Viktor"/>
    <s v="R05"/>
    <s v="Velký moskevský okruh"/>
    <n v="16500"/>
    <x v="0"/>
    <x v="0"/>
  </r>
  <r>
    <s v="Stach Josef"/>
    <s v="R05"/>
    <s v="Velký moskevský okruh"/>
    <n v="16500"/>
    <x v="0"/>
    <x v="0"/>
  </r>
  <r>
    <s v="Labudová Kateřina"/>
    <s v="C01"/>
    <s v="Poznáváme Kubu"/>
    <n v="38000"/>
    <x v="3"/>
    <x v="3"/>
  </r>
  <r>
    <s v="Pustina Klement"/>
    <s v="N15"/>
    <s v="Za polární kruh"/>
    <n v="22000"/>
    <x v="1"/>
    <x v="1"/>
  </r>
  <r>
    <s v="Hrubý Michal"/>
    <s v="I23"/>
    <s v="Jarní Dolomity"/>
    <n v="6800"/>
    <x v="4"/>
    <x v="4"/>
  </r>
  <r>
    <s v="Knapová Dana"/>
    <s v="I11"/>
    <s v="Za poznáním do jižní Itálie"/>
    <n v="13500"/>
    <x v="4"/>
    <x v="4"/>
  </r>
  <r>
    <s v="Kříž Vítězslav"/>
    <s v="E2"/>
    <s v="Andalusie a Katalánsko"/>
    <n v="18100"/>
    <x v="2"/>
    <x v="2"/>
  </r>
  <r>
    <s v="Čížek Matěj"/>
    <s v="F06"/>
    <s v="Tři dny v Paříži"/>
    <n v="6200"/>
    <x v="5"/>
    <x v="5"/>
  </r>
  <r>
    <s v="Vožický Marek"/>
    <s v="F06"/>
    <s v="Tři dny v Paříži"/>
    <n v="6200"/>
    <x v="5"/>
    <x v="5"/>
  </r>
  <r>
    <s v="Holubová Amálie"/>
    <s v="I12"/>
    <s v="Miláno, Bergáno a Garda"/>
    <n v="7800"/>
    <x v="4"/>
    <x v="4"/>
  </r>
  <r>
    <s v="Knapová Dagmar"/>
    <s v="N15"/>
    <s v="Za polární kruh"/>
    <n v="22000"/>
    <x v="1"/>
    <x v="1"/>
  </r>
  <r>
    <s v="Pekařová Věra"/>
    <s v="E2"/>
    <s v="Andalusie a Katalánsko"/>
    <n v="18100"/>
    <x v="2"/>
    <x v="2"/>
  </r>
  <r>
    <s v="Pečený Marcel"/>
    <s v="N12"/>
    <s v="Na sever Laponska"/>
    <n v="26300"/>
    <x v="1"/>
    <x v="1"/>
  </r>
  <r>
    <s v="Lebduška Jaromil"/>
    <s v="R05"/>
    <s v="Velký moskevský okruh"/>
    <n v="16500"/>
    <x v="0"/>
    <x v="0"/>
  </r>
  <r>
    <s v="Kotas Miroslav"/>
    <s v="I11"/>
    <s v="Za poznáním do jižní Itálie"/>
    <n v="13500"/>
    <x v="4"/>
    <x v="4"/>
  </r>
  <r>
    <s v="Lakosta David"/>
    <s v="E12"/>
    <s v="Velký okruh Španělskem"/>
    <n v="17200"/>
    <x v="2"/>
    <x v="2"/>
  </r>
  <r>
    <s v="Písek Libor"/>
    <s v="N15"/>
    <s v="Za polární kruh"/>
    <n v="22000"/>
    <x v="1"/>
    <x v="1"/>
  </r>
  <r>
    <s v="Potáčová Zora"/>
    <s v="E1"/>
    <s v="Týden v Malaze"/>
    <n v="10500"/>
    <x v="2"/>
    <x v="2"/>
  </r>
  <r>
    <s v="Sládek Vojtěch"/>
    <s v="C01"/>
    <s v="Poznáváme Kubu"/>
    <n v="38000"/>
    <x v="3"/>
    <x v="3"/>
  </r>
  <r>
    <s v="Černá Stanislava"/>
    <s v="E12"/>
    <s v="Velký okruh Španělskem"/>
    <n v="17200"/>
    <x v="2"/>
    <x v="2"/>
  </r>
  <r>
    <s v="Abrahám Jan"/>
    <s v="E2"/>
    <s v="Andalusie a Katalánsko"/>
    <n v="18100"/>
    <x v="2"/>
    <x v="2"/>
  </r>
  <r>
    <s v="Jón Ignác"/>
    <s v="N15"/>
    <s v="Za polární kruh"/>
    <n v="22000"/>
    <x v="1"/>
    <x v="1"/>
  </r>
  <r>
    <s v="Málková Svatava"/>
    <s v="E12"/>
    <s v="Velký okruh Španělskem"/>
    <n v="17200"/>
    <x v="2"/>
    <x v="2"/>
  </r>
  <r>
    <s v="Ježek Richard"/>
    <s v="N12"/>
    <s v="Na sever Laponska"/>
    <n v="26300"/>
    <x v="1"/>
    <x v="1"/>
  </r>
  <r>
    <s v="Čermáková Anežka"/>
    <s v="C01"/>
    <s v="Poznáváme Kubu"/>
    <n v="38000"/>
    <x v="3"/>
    <x v="3"/>
  </r>
  <r>
    <s v="Podolská Emílie"/>
    <s v="I12"/>
    <s v="Miláno, Bergáno a Garda"/>
    <n v="7800"/>
    <x v="4"/>
    <x v="4"/>
  </r>
  <r>
    <s v="Lipský Jaroslav"/>
    <s v="I12"/>
    <s v="Miláno, Bergáno a Garda"/>
    <n v="7800"/>
    <x v="4"/>
    <x v="4"/>
  </r>
  <r>
    <s v="Doudlebský Richard"/>
    <s v="C01"/>
    <s v="Poznáváme Kubu"/>
    <n v="38000"/>
    <x v="3"/>
    <x v="3"/>
  </r>
  <r>
    <s v="Prošková Barbora"/>
    <s v="E1"/>
    <s v="Týden v Malaze"/>
    <n v="10500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2">
  <location ref="A3:B10" firstHeaderRow="1" firstDataRow="1" firstDataCol="1"/>
  <pivotFields count="6">
    <pivotField showAll="0"/>
    <pivotField showAll="0"/>
    <pivotField showAll="0"/>
    <pivotField dataField="1" numFmtId="165" showAll="0"/>
    <pivotField showAll="0">
      <items count="7">
        <item x="4"/>
        <item x="3"/>
        <item x="2"/>
        <item x="5"/>
        <item x="1"/>
        <item x="0"/>
        <item t="default"/>
      </items>
    </pivotField>
    <pivotField axis="axisRow" showAll="0">
      <items count="7">
        <item x="5"/>
        <item x="4"/>
        <item x="3"/>
        <item x="1"/>
        <item x="0"/>
        <item x="2"/>
        <item t="default"/>
      </items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učet z Cena" fld="3" baseField="4" baseItem="0" numFmtId="168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C20" sqref="C20"/>
    </sheetView>
  </sheetViews>
  <sheetFormatPr defaultRowHeight="15" x14ac:dyDescent="0.25"/>
  <cols>
    <col min="1" max="1" width="15.7109375" customWidth="1"/>
    <col min="2" max="2" width="13.28515625" bestFit="1" customWidth="1"/>
  </cols>
  <sheetData>
    <row r="3" spans="1:2" x14ac:dyDescent="0.25">
      <c r="A3" s="8" t="s">
        <v>145</v>
      </c>
      <c r="B3" t="s">
        <v>147</v>
      </c>
    </row>
    <row r="4" spans="1:2" x14ac:dyDescent="0.25">
      <c r="A4" s="9" t="s">
        <v>133</v>
      </c>
      <c r="B4" s="10">
        <v>24800</v>
      </c>
    </row>
    <row r="5" spans="1:2" x14ac:dyDescent="0.25">
      <c r="A5" s="9" t="s">
        <v>139</v>
      </c>
      <c r="B5" s="10">
        <v>280800</v>
      </c>
    </row>
    <row r="6" spans="1:2" x14ac:dyDescent="0.25">
      <c r="A6" s="9" t="s">
        <v>141</v>
      </c>
      <c r="B6" s="10">
        <v>532000</v>
      </c>
    </row>
    <row r="7" spans="1:2" x14ac:dyDescent="0.25">
      <c r="A7" s="9" t="s">
        <v>138</v>
      </c>
      <c r="B7" s="10">
        <v>421800</v>
      </c>
    </row>
    <row r="8" spans="1:2" x14ac:dyDescent="0.25">
      <c r="A8" s="9" t="s">
        <v>137</v>
      </c>
      <c r="B8" s="10">
        <v>213900</v>
      </c>
    </row>
    <row r="9" spans="1:2" x14ac:dyDescent="0.25">
      <c r="A9" s="9" t="s">
        <v>131</v>
      </c>
      <c r="B9" s="10">
        <v>338700</v>
      </c>
    </row>
    <row r="10" spans="1:2" x14ac:dyDescent="0.25">
      <c r="A10" s="9" t="s">
        <v>146</v>
      </c>
      <c r="B10" s="10">
        <v>1812000</v>
      </c>
    </row>
  </sheetData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F101"/>
  <sheetViews>
    <sheetView zoomScale="115" zoomScaleNormal="115" workbookViewId="0">
      <selection activeCell="D2" sqref="D2"/>
    </sheetView>
  </sheetViews>
  <sheetFormatPr defaultRowHeight="15.75" x14ac:dyDescent="0.25"/>
  <cols>
    <col min="1" max="1" width="19.85546875" style="4" customWidth="1"/>
    <col min="2" max="2" width="18" style="6" customWidth="1"/>
    <col min="3" max="3" width="25.7109375" style="4" bestFit="1" customWidth="1"/>
    <col min="4" max="4" width="16" style="4" customWidth="1"/>
  </cols>
  <sheetData>
    <row r="1" spans="1:6" x14ac:dyDescent="0.25">
      <c r="A1" s="3" t="s">
        <v>100</v>
      </c>
      <c r="B1" s="5" t="s">
        <v>102</v>
      </c>
      <c r="C1" s="3" t="s">
        <v>129</v>
      </c>
      <c r="D1" s="3" t="s">
        <v>101</v>
      </c>
      <c r="E1" s="1" t="s">
        <v>143</v>
      </c>
      <c r="F1" s="1" t="s">
        <v>144</v>
      </c>
    </row>
    <row r="2" spans="1:6" x14ac:dyDescent="0.25">
      <c r="A2" s="4" t="s">
        <v>75</v>
      </c>
      <c r="B2" s="6" t="s">
        <v>125</v>
      </c>
      <c r="C2" s="4" t="str">
        <f>VLOOKUP(B2,Zájezdy!$A$1:$C$13,2,0)</f>
        <v>Petrohrad na víkend</v>
      </c>
      <c r="D2" s="7">
        <f>VLOOKUP(B2,Zájezdy!$A$1:$C$13,3,0)</f>
        <v>10800</v>
      </c>
      <c r="E2" t="str">
        <f>LEFT(B2)</f>
        <v>R</v>
      </c>
      <c r="F2" t="str">
        <f>VLOOKUP(E2,Státy!$A$1:$B$7,2,0)</f>
        <v>Rusko</v>
      </c>
    </row>
    <row r="3" spans="1:6" x14ac:dyDescent="0.25">
      <c r="A3" s="4" t="s">
        <v>44</v>
      </c>
      <c r="B3" s="6" t="s">
        <v>116</v>
      </c>
      <c r="C3" s="4" t="str">
        <f>VLOOKUP(B3,Zájezdy!$A$1:$C$13,2,0)</f>
        <v>Velký moskevský okruh</v>
      </c>
      <c r="D3" s="7">
        <f>VLOOKUP(B3,Zájezdy!$A$1:$C$13,3,0)</f>
        <v>16500</v>
      </c>
      <c r="E3" t="str">
        <f t="shared" ref="E3:E66" si="0">LEFT(B3)</f>
        <v>R</v>
      </c>
      <c r="F3" t="str">
        <f>VLOOKUP(E3,Státy!$A$1:$B$7,2,0)</f>
        <v>Rusko</v>
      </c>
    </row>
    <row r="4" spans="1:6" x14ac:dyDescent="0.25">
      <c r="A4" s="4" t="s">
        <v>28</v>
      </c>
      <c r="B4" s="6" t="s">
        <v>112</v>
      </c>
      <c r="C4" s="4" t="str">
        <f>VLOOKUP(B4,Zájezdy!$A$1:$C$13,2,0)</f>
        <v>Na sever Laponska</v>
      </c>
      <c r="D4" s="7">
        <f>VLOOKUP(B4,Zájezdy!$A$1:$C$13,3,0)</f>
        <v>26300</v>
      </c>
      <c r="E4" t="str">
        <f t="shared" si="0"/>
        <v>N</v>
      </c>
      <c r="F4" t="str">
        <f>VLOOKUP(E4,Státy!$A$1:$B$7,2,0)</f>
        <v>Norsko</v>
      </c>
    </row>
    <row r="5" spans="1:6" x14ac:dyDescent="0.25">
      <c r="A5" s="4" t="s">
        <v>63</v>
      </c>
      <c r="B5" s="6" t="s">
        <v>114</v>
      </c>
      <c r="C5" s="4" t="str">
        <f>VLOOKUP(B5,Zájezdy!$A$1:$C$13,2,0)</f>
        <v>Za polární kruh</v>
      </c>
      <c r="D5" s="7">
        <f>VLOOKUP(B5,Zájezdy!$A$1:$C$13,3,0)</f>
        <v>22000</v>
      </c>
      <c r="E5" t="str">
        <f t="shared" si="0"/>
        <v>N</v>
      </c>
      <c r="F5" t="str">
        <f>VLOOKUP(E5,Státy!$A$1:$B$7,2,0)</f>
        <v>Norsko</v>
      </c>
    </row>
    <row r="6" spans="1:6" x14ac:dyDescent="0.25">
      <c r="A6" s="4" t="s">
        <v>93</v>
      </c>
      <c r="B6" s="6" t="s">
        <v>125</v>
      </c>
      <c r="C6" s="4" t="str">
        <f>VLOOKUP(B6,Zájezdy!$A$1:$C$13,2,0)</f>
        <v>Petrohrad na víkend</v>
      </c>
      <c r="D6" s="7">
        <f>VLOOKUP(B6,Zájezdy!$A$1:$C$13,3,0)</f>
        <v>10800</v>
      </c>
      <c r="E6" t="str">
        <f t="shared" si="0"/>
        <v>R</v>
      </c>
      <c r="F6" t="str">
        <f>VLOOKUP(E6,Státy!$A$1:$B$7,2,0)</f>
        <v>Rusko</v>
      </c>
    </row>
    <row r="7" spans="1:6" x14ac:dyDescent="0.25">
      <c r="A7" s="4" t="s">
        <v>20</v>
      </c>
      <c r="B7" s="6" t="s">
        <v>121</v>
      </c>
      <c r="C7" s="4" t="str">
        <f>VLOOKUP(B7,Zájezdy!$A$1:$C$13,2,0)</f>
        <v>Andalusie a Katalánsko</v>
      </c>
      <c r="D7" s="7">
        <f>VLOOKUP(B7,Zájezdy!$A$1:$C$13,3,0)</f>
        <v>18100</v>
      </c>
      <c r="E7" t="str">
        <f t="shared" si="0"/>
        <v>E</v>
      </c>
      <c r="F7" t="str">
        <f>VLOOKUP(E7,Státy!$A$1:$B$7,2,0)</f>
        <v>Španělsko</v>
      </c>
    </row>
    <row r="8" spans="1:6" x14ac:dyDescent="0.25">
      <c r="A8" s="4" t="s">
        <v>5</v>
      </c>
      <c r="B8" s="6" t="s">
        <v>116</v>
      </c>
      <c r="C8" s="4" t="str">
        <f>VLOOKUP(B8,Zájezdy!$A$1:$C$13,2,0)</f>
        <v>Velký moskevský okruh</v>
      </c>
      <c r="D8" s="7">
        <f>VLOOKUP(B8,Zájezdy!$A$1:$C$13,3,0)</f>
        <v>16500</v>
      </c>
      <c r="E8" t="str">
        <f t="shared" si="0"/>
        <v>R</v>
      </c>
      <c r="F8" t="str">
        <f>VLOOKUP(E8,Státy!$A$1:$B$7,2,0)</f>
        <v>Rusko</v>
      </c>
    </row>
    <row r="9" spans="1:6" x14ac:dyDescent="0.25">
      <c r="A9" s="4" t="s">
        <v>0</v>
      </c>
      <c r="B9" s="6" t="s">
        <v>128</v>
      </c>
      <c r="C9" s="4" t="str">
        <f>VLOOKUP(B9,Zájezdy!$A$1:$C$13,2,0)</f>
        <v>Poznáváme Kubu</v>
      </c>
      <c r="D9" s="7">
        <f>VLOOKUP(B9,Zájezdy!$A$1:$C$13,3,0)</f>
        <v>38000</v>
      </c>
      <c r="E9" t="str">
        <f t="shared" si="0"/>
        <v>C</v>
      </c>
      <c r="F9" t="str">
        <f>VLOOKUP(E9,Státy!$A$1:$B$7,2,0)</f>
        <v>Kuba</v>
      </c>
    </row>
    <row r="10" spans="1:6" x14ac:dyDescent="0.25">
      <c r="A10" s="4" t="s">
        <v>90</v>
      </c>
      <c r="B10" s="6" t="s">
        <v>128</v>
      </c>
      <c r="C10" s="4" t="str">
        <f>VLOOKUP(B10,Zájezdy!$A$1:$C$13,2,0)</f>
        <v>Poznáváme Kubu</v>
      </c>
      <c r="D10" s="7">
        <f>VLOOKUP(B10,Zájezdy!$A$1:$C$13,3,0)</f>
        <v>38000</v>
      </c>
      <c r="E10" t="str">
        <f t="shared" si="0"/>
        <v>C</v>
      </c>
      <c r="F10" t="str">
        <f>VLOOKUP(E10,Státy!$A$1:$B$7,2,0)</f>
        <v>Kuba</v>
      </c>
    </row>
    <row r="11" spans="1:6" x14ac:dyDescent="0.25">
      <c r="A11" s="4" t="s">
        <v>29</v>
      </c>
      <c r="B11" s="6" t="s">
        <v>121</v>
      </c>
      <c r="C11" s="4" t="str">
        <f>VLOOKUP(B11,Zájezdy!$A$1:$C$13,2,0)</f>
        <v>Andalusie a Katalánsko</v>
      </c>
      <c r="D11" s="7">
        <f>VLOOKUP(B11,Zájezdy!$A$1:$C$13,3,0)</f>
        <v>18100</v>
      </c>
      <c r="E11" t="str">
        <f t="shared" si="0"/>
        <v>E</v>
      </c>
      <c r="F11" t="str">
        <f>VLOOKUP(E11,Státy!$A$1:$B$7,2,0)</f>
        <v>Španělsko</v>
      </c>
    </row>
    <row r="12" spans="1:6" x14ac:dyDescent="0.25">
      <c r="A12" s="4" t="s">
        <v>70</v>
      </c>
      <c r="B12" s="6" t="s">
        <v>128</v>
      </c>
      <c r="C12" s="4" t="str">
        <f>VLOOKUP(B12,Zájezdy!$A$1:$C$13,2,0)</f>
        <v>Poznáváme Kubu</v>
      </c>
      <c r="D12" s="7">
        <f>VLOOKUP(B12,Zájezdy!$A$1:$C$13,3,0)</f>
        <v>38000</v>
      </c>
      <c r="E12" t="str">
        <f t="shared" si="0"/>
        <v>C</v>
      </c>
      <c r="F12" t="str">
        <f>VLOOKUP(E12,Státy!$A$1:$B$7,2,0)</f>
        <v>Kuba</v>
      </c>
    </row>
    <row r="13" spans="1:6" x14ac:dyDescent="0.25">
      <c r="A13" s="4" t="s">
        <v>40</v>
      </c>
      <c r="B13" s="6" t="s">
        <v>108</v>
      </c>
      <c r="C13" s="4" t="str">
        <f>VLOOKUP(B13,Zájezdy!$A$1:$C$13,2,0)</f>
        <v>Za poznáním do jižní Itálie</v>
      </c>
      <c r="D13" s="7">
        <f>VLOOKUP(B13,Zájezdy!$A$1:$C$13,3,0)</f>
        <v>13500</v>
      </c>
      <c r="E13" t="str">
        <f t="shared" si="0"/>
        <v>I</v>
      </c>
      <c r="F13" t="str">
        <f>VLOOKUP(E13,Státy!$A$1:$B$7,2,0)</f>
        <v>Itálie</v>
      </c>
    </row>
    <row r="14" spans="1:6" x14ac:dyDescent="0.25">
      <c r="A14" s="4" t="s">
        <v>2</v>
      </c>
      <c r="B14" s="6" t="s">
        <v>121</v>
      </c>
      <c r="C14" s="4" t="str">
        <f>VLOOKUP(B14,Zájezdy!$A$1:$C$13,2,0)</f>
        <v>Andalusie a Katalánsko</v>
      </c>
      <c r="D14" s="7">
        <f>VLOOKUP(B14,Zájezdy!$A$1:$C$13,3,0)</f>
        <v>18100</v>
      </c>
      <c r="E14" t="str">
        <f t="shared" si="0"/>
        <v>E</v>
      </c>
      <c r="F14" t="str">
        <f>VLOOKUP(E14,Státy!$A$1:$B$7,2,0)</f>
        <v>Španělsko</v>
      </c>
    </row>
    <row r="15" spans="1:6" x14ac:dyDescent="0.25">
      <c r="A15" s="4" t="s">
        <v>23</v>
      </c>
      <c r="B15" s="6" t="s">
        <v>128</v>
      </c>
      <c r="C15" s="4" t="str">
        <f>VLOOKUP(B15,Zájezdy!$A$1:$C$13,2,0)</f>
        <v>Poznáváme Kubu</v>
      </c>
      <c r="D15" s="7">
        <f>VLOOKUP(B15,Zájezdy!$A$1:$C$13,3,0)</f>
        <v>38000</v>
      </c>
      <c r="E15" t="str">
        <f t="shared" si="0"/>
        <v>C</v>
      </c>
      <c r="F15" t="str">
        <f>VLOOKUP(E15,Státy!$A$1:$B$7,2,0)</f>
        <v>Kuba</v>
      </c>
    </row>
    <row r="16" spans="1:6" x14ac:dyDescent="0.25">
      <c r="A16" s="4" t="s">
        <v>72</v>
      </c>
      <c r="B16" s="6" t="s">
        <v>121</v>
      </c>
      <c r="C16" s="4" t="str">
        <f>VLOOKUP(B16,Zájezdy!$A$1:$C$13,2,0)</f>
        <v>Andalusie a Katalánsko</v>
      </c>
      <c r="D16" s="7">
        <f>VLOOKUP(B16,Zájezdy!$A$1:$C$13,3,0)</f>
        <v>18100</v>
      </c>
      <c r="E16" t="str">
        <f t="shared" si="0"/>
        <v>E</v>
      </c>
      <c r="F16" t="str">
        <f>VLOOKUP(E16,Státy!$A$1:$B$7,2,0)</f>
        <v>Španělsko</v>
      </c>
    </row>
    <row r="17" spans="1:6" x14ac:dyDescent="0.25">
      <c r="A17" s="4" t="s">
        <v>9</v>
      </c>
      <c r="B17" s="6" t="s">
        <v>124</v>
      </c>
      <c r="C17" s="4" t="str">
        <f>VLOOKUP(B17,Zájezdy!$A$1:$C$13,2,0)</f>
        <v>Miláno, Bergáno a Garda</v>
      </c>
      <c r="D17" s="7">
        <f>VLOOKUP(B17,Zájezdy!$A$1:$C$13,3,0)</f>
        <v>7800</v>
      </c>
      <c r="E17" t="str">
        <f t="shared" si="0"/>
        <v>I</v>
      </c>
      <c r="F17" t="str">
        <f>VLOOKUP(E17,Státy!$A$1:$B$7,2,0)</f>
        <v>Itálie</v>
      </c>
    </row>
    <row r="18" spans="1:6" x14ac:dyDescent="0.25">
      <c r="A18" s="4" t="s">
        <v>39</v>
      </c>
      <c r="B18" s="6" t="s">
        <v>108</v>
      </c>
      <c r="C18" s="4" t="str">
        <f>VLOOKUP(B18,Zájezdy!$A$1:$C$13,2,0)</f>
        <v>Za poznáním do jižní Itálie</v>
      </c>
      <c r="D18" s="7">
        <f>VLOOKUP(B18,Zájezdy!$A$1:$C$13,3,0)</f>
        <v>13500</v>
      </c>
      <c r="E18" t="str">
        <f t="shared" si="0"/>
        <v>I</v>
      </c>
      <c r="F18" t="str">
        <f>VLOOKUP(E18,Státy!$A$1:$B$7,2,0)</f>
        <v>Itálie</v>
      </c>
    </row>
    <row r="19" spans="1:6" x14ac:dyDescent="0.25">
      <c r="A19" s="4" t="s">
        <v>15</v>
      </c>
      <c r="B19" s="6" t="s">
        <v>108</v>
      </c>
      <c r="C19" s="4" t="str">
        <f>VLOOKUP(B19,Zájezdy!$A$1:$C$13,2,0)</f>
        <v>Za poznáním do jižní Itálie</v>
      </c>
      <c r="D19" s="7">
        <f>VLOOKUP(B19,Zájezdy!$A$1:$C$13,3,0)</f>
        <v>13500</v>
      </c>
      <c r="E19" t="str">
        <f t="shared" si="0"/>
        <v>I</v>
      </c>
      <c r="F19" t="str">
        <f>VLOOKUP(E19,Státy!$A$1:$B$7,2,0)</f>
        <v>Itálie</v>
      </c>
    </row>
    <row r="20" spans="1:6" x14ac:dyDescent="0.25">
      <c r="A20" s="4" t="s">
        <v>84</v>
      </c>
      <c r="B20" s="6" t="s">
        <v>114</v>
      </c>
      <c r="C20" s="4" t="str">
        <f>VLOOKUP(B20,Zájezdy!$A$1:$C$13,2,0)</f>
        <v>Za polární kruh</v>
      </c>
      <c r="D20" s="7">
        <f>VLOOKUP(B20,Zájezdy!$A$1:$C$13,3,0)</f>
        <v>22000</v>
      </c>
      <c r="E20" t="str">
        <f t="shared" si="0"/>
        <v>N</v>
      </c>
      <c r="F20" t="str">
        <f>VLOOKUP(E20,Státy!$A$1:$B$7,2,0)</f>
        <v>Norsko</v>
      </c>
    </row>
    <row r="21" spans="1:6" x14ac:dyDescent="0.25">
      <c r="A21" s="4" t="s">
        <v>55</v>
      </c>
      <c r="B21" s="6" t="s">
        <v>103</v>
      </c>
      <c r="C21" s="4" t="str">
        <f>VLOOKUP(B21,Zájezdy!$A$1:$C$13,2,0)</f>
        <v>Týden v Malaze</v>
      </c>
      <c r="D21" s="7">
        <f>VLOOKUP(B21,Zájezdy!$A$1:$C$13,3,0)</f>
        <v>10500</v>
      </c>
      <c r="E21" t="str">
        <f t="shared" si="0"/>
        <v>E</v>
      </c>
      <c r="F21" t="str">
        <f>VLOOKUP(E21,Státy!$A$1:$B$7,2,0)</f>
        <v>Španělsko</v>
      </c>
    </row>
    <row r="22" spans="1:6" x14ac:dyDescent="0.25">
      <c r="A22" s="4" t="s">
        <v>35</v>
      </c>
      <c r="B22" s="6" t="s">
        <v>108</v>
      </c>
      <c r="C22" s="4" t="str">
        <f>VLOOKUP(B22,Zájezdy!$A$1:$C$13,2,0)</f>
        <v>Za poznáním do jižní Itálie</v>
      </c>
      <c r="D22" s="7">
        <f>VLOOKUP(B22,Zájezdy!$A$1:$C$13,3,0)</f>
        <v>13500</v>
      </c>
      <c r="E22" t="str">
        <f t="shared" si="0"/>
        <v>I</v>
      </c>
      <c r="F22" t="str">
        <f>VLOOKUP(E22,Státy!$A$1:$B$7,2,0)</f>
        <v>Itálie</v>
      </c>
    </row>
    <row r="23" spans="1:6" x14ac:dyDescent="0.25">
      <c r="A23" s="4" t="s">
        <v>98</v>
      </c>
      <c r="B23" s="6" t="s">
        <v>124</v>
      </c>
      <c r="C23" s="4" t="str">
        <f>VLOOKUP(B23,Zájezdy!$A$1:$C$13,2,0)</f>
        <v>Miláno, Bergáno a Garda</v>
      </c>
      <c r="D23" s="7">
        <f>VLOOKUP(B23,Zájezdy!$A$1:$C$13,3,0)</f>
        <v>7800</v>
      </c>
      <c r="E23" t="str">
        <f t="shared" si="0"/>
        <v>I</v>
      </c>
      <c r="F23" t="str">
        <f>VLOOKUP(E23,Státy!$A$1:$B$7,2,0)</f>
        <v>Itálie</v>
      </c>
    </row>
    <row r="24" spans="1:6" x14ac:dyDescent="0.25">
      <c r="A24" s="4" t="s">
        <v>64</v>
      </c>
      <c r="B24" s="6" t="s">
        <v>103</v>
      </c>
      <c r="C24" s="4" t="str">
        <f>VLOOKUP(B24,Zájezdy!$A$1:$C$13,2,0)</f>
        <v>Týden v Malaze</v>
      </c>
      <c r="D24" s="7">
        <f>VLOOKUP(B24,Zájezdy!$A$1:$C$13,3,0)</f>
        <v>10500</v>
      </c>
      <c r="E24" t="str">
        <f t="shared" si="0"/>
        <v>E</v>
      </c>
      <c r="F24" t="str">
        <f>VLOOKUP(E24,Státy!$A$1:$B$7,2,0)</f>
        <v>Španělsko</v>
      </c>
    </row>
    <row r="25" spans="1:6" x14ac:dyDescent="0.25">
      <c r="A25" s="4" t="s">
        <v>79</v>
      </c>
      <c r="B25" s="6" t="s">
        <v>114</v>
      </c>
      <c r="C25" s="4" t="str">
        <f>VLOOKUP(B25,Zájezdy!$A$1:$C$13,2,0)</f>
        <v>Za polární kruh</v>
      </c>
      <c r="D25" s="7">
        <f>VLOOKUP(B25,Zájezdy!$A$1:$C$13,3,0)</f>
        <v>22000</v>
      </c>
      <c r="E25" t="str">
        <f t="shared" si="0"/>
        <v>N</v>
      </c>
      <c r="F25" t="str">
        <f>VLOOKUP(E25,Státy!$A$1:$B$7,2,0)</f>
        <v>Norsko</v>
      </c>
    </row>
    <row r="26" spans="1:6" x14ac:dyDescent="0.25">
      <c r="A26" s="4" t="s">
        <v>48</v>
      </c>
      <c r="B26" s="6" t="s">
        <v>104</v>
      </c>
      <c r="C26" s="4" t="str">
        <f>VLOOKUP(B26,Zájezdy!$A$1:$C$13,2,0)</f>
        <v>Velký okruh Španělskem</v>
      </c>
      <c r="D26" s="7">
        <f>VLOOKUP(B26,Zájezdy!$A$1:$C$13,3,0)</f>
        <v>17200</v>
      </c>
      <c r="E26" t="str">
        <f t="shared" si="0"/>
        <v>E</v>
      </c>
      <c r="F26" t="str">
        <f>VLOOKUP(E26,Státy!$A$1:$B$7,2,0)</f>
        <v>Španělsko</v>
      </c>
    </row>
    <row r="27" spans="1:6" x14ac:dyDescent="0.25">
      <c r="A27" s="4" t="s">
        <v>46</v>
      </c>
      <c r="B27" s="6" t="s">
        <v>112</v>
      </c>
      <c r="C27" s="4" t="str">
        <f>VLOOKUP(B27,Zájezdy!$A$1:$C$13,2,0)</f>
        <v>Na sever Laponska</v>
      </c>
      <c r="D27" s="7">
        <f>VLOOKUP(B27,Zájezdy!$A$1:$C$13,3,0)</f>
        <v>26300</v>
      </c>
      <c r="E27" t="str">
        <f t="shared" si="0"/>
        <v>N</v>
      </c>
      <c r="F27" t="str">
        <f>VLOOKUP(E27,Státy!$A$1:$B$7,2,0)</f>
        <v>Norsko</v>
      </c>
    </row>
    <row r="28" spans="1:6" x14ac:dyDescent="0.25">
      <c r="A28" s="4" t="s">
        <v>89</v>
      </c>
      <c r="B28" s="6" t="s">
        <v>128</v>
      </c>
      <c r="C28" s="4" t="str">
        <f>VLOOKUP(B28,Zájezdy!$A$1:$C$13,2,0)</f>
        <v>Poznáváme Kubu</v>
      </c>
      <c r="D28" s="7">
        <f>VLOOKUP(B28,Zájezdy!$A$1:$C$13,3,0)</f>
        <v>38000</v>
      </c>
      <c r="E28" t="str">
        <f t="shared" si="0"/>
        <v>C</v>
      </c>
      <c r="F28" t="str">
        <f>VLOOKUP(E28,Státy!$A$1:$B$7,2,0)</f>
        <v>Kuba</v>
      </c>
    </row>
    <row r="29" spans="1:6" x14ac:dyDescent="0.25">
      <c r="A29" s="4" t="s">
        <v>4</v>
      </c>
      <c r="B29" s="6" t="s">
        <v>108</v>
      </c>
      <c r="C29" s="4" t="str">
        <f>VLOOKUP(B29,Zájezdy!$A$1:$C$13,2,0)</f>
        <v>Za poznáním do jižní Itálie</v>
      </c>
      <c r="D29" s="7">
        <f>VLOOKUP(B29,Zájezdy!$A$1:$C$13,3,0)</f>
        <v>13500</v>
      </c>
      <c r="E29" t="str">
        <f t="shared" si="0"/>
        <v>I</v>
      </c>
      <c r="F29" t="str">
        <f>VLOOKUP(E29,Státy!$A$1:$B$7,2,0)</f>
        <v>Itálie</v>
      </c>
    </row>
    <row r="30" spans="1:6" x14ac:dyDescent="0.25">
      <c r="A30" s="4" t="s">
        <v>14</v>
      </c>
      <c r="B30" s="6" t="s">
        <v>124</v>
      </c>
      <c r="C30" s="4" t="str">
        <f>VLOOKUP(B30,Zájezdy!$A$1:$C$13,2,0)</f>
        <v>Miláno, Bergáno a Garda</v>
      </c>
      <c r="D30" s="7">
        <f>VLOOKUP(B30,Zájezdy!$A$1:$C$13,3,0)</f>
        <v>7800</v>
      </c>
      <c r="E30" t="str">
        <f t="shared" si="0"/>
        <v>I</v>
      </c>
      <c r="F30" t="str">
        <f>VLOOKUP(E30,Státy!$A$1:$B$7,2,0)</f>
        <v>Itálie</v>
      </c>
    </row>
    <row r="31" spans="1:6" x14ac:dyDescent="0.25">
      <c r="A31" s="4" t="s">
        <v>12</v>
      </c>
      <c r="B31" s="6" t="s">
        <v>116</v>
      </c>
      <c r="C31" s="4" t="str">
        <f>VLOOKUP(B31,Zájezdy!$A$1:$C$13,2,0)</f>
        <v>Velký moskevský okruh</v>
      </c>
      <c r="D31" s="7">
        <f>VLOOKUP(B31,Zájezdy!$A$1:$C$13,3,0)</f>
        <v>16500</v>
      </c>
      <c r="E31" t="str">
        <f t="shared" si="0"/>
        <v>R</v>
      </c>
      <c r="F31" t="str">
        <f>VLOOKUP(E31,Státy!$A$1:$B$7,2,0)</f>
        <v>Rusko</v>
      </c>
    </row>
    <row r="32" spans="1:6" x14ac:dyDescent="0.25">
      <c r="A32" s="4" t="s">
        <v>43</v>
      </c>
      <c r="B32" s="6" t="s">
        <v>108</v>
      </c>
      <c r="C32" s="4" t="str">
        <f>VLOOKUP(B32,Zájezdy!$A$1:$C$13,2,0)</f>
        <v>Za poznáním do jižní Itálie</v>
      </c>
      <c r="D32" s="7">
        <f>VLOOKUP(B32,Zájezdy!$A$1:$C$13,3,0)</f>
        <v>13500</v>
      </c>
      <c r="E32" t="str">
        <f t="shared" si="0"/>
        <v>I</v>
      </c>
      <c r="F32" t="str">
        <f>VLOOKUP(E32,Státy!$A$1:$B$7,2,0)</f>
        <v>Itálie</v>
      </c>
    </row>
    <row r="33" spans="1:6" x14ac:dyDescent="0.25">
      <c r="A33" s="4" t="s">
        <v>47</v>
      </c>
      <c r="B33" s="6" t="s">
        <v>108</v>
      </c>
      <c r="C33" s="4" t="str">
        <f>VLOOKUP(B33,Zájezdy!$A$1:$C$13,2,0)</f>
        <v>Za poznáním do jižní Itálie</v>
      </c>
      <c r="D33" s="7">
        <f>VLOOKUP(B33,Zájezdy!$A$1:$C$13,3,0)</f>
        <v>13500</v>
      </c>
      <c r="E33" t="str">
        <f t="shared" si="0"/>
        <v>I</v>
      </c>
      <c r="F33" t="str">
        <f>VLOOKUP(E33,Státy!$A$1:$B$7,2,0)</f>
        <v>Itálie</v>
      </c>
    </row>
    <row r="34" spans="1:6" x14ac:dyDescent="0.25">
      <c r="A34" s="4" t="s">
        <v>62</v>
      </c>
      <c r="B34" s="6" t="s">
        <v>114</v>
      </c>
      <c r="C34" s="4" t="str">
        <f>VLOOKUP(B34,Zájezdy!$A$1:$C$13,2,0)</f>
        <v>Za polární kruh</v>
      </c>
      <c r="D34" s="7">
        <f>VLOOKUP(B34,Zájezdy!$A$1:$C$13,3,0)</f>
        <v>22000</v>
      </c>
      <c r="E34" t="str">
        <f t="shared" si="0"/>
        <v>N</v>
      </c>
      <c r="F34" t="str">
        <f>VLOOKUP(E34,Státy!$A$1:$B$7,2,0)</f>
        <v>Norsko</v>
      </c>
    </row>
    <row r="35" spans="1:6" x14ac:dyDescent="0.25">
      <c r="A35" s="4" t="s">
        <v>61</v>
      </c>
      <c r="B35" s="6" t="s">
        <v>104</v>
      </c>
      <c r="C35" s="4" t="str">
        <f>VLOOKUP(B35,Zájezdy!$A$1:$C$13,2,0)</f>
        <v>Velký okruh Španělskem</v>
      </c>
      <c r="D35" s="7">
        <f>VLOOKUP(B35,Zájezdy!$A$1:$C$13,3,0)</f>
        <v>17200</v>
      </c>
      <c r="E35" t="str">
        <f t="shared" si="0"/>
        <v>E</v>
      </c>
      <c r="F35" t="str">
        <f>VLOOKUP(E35,Státy!$A$1:$B$7,2,0)</f>
        <v>Španělsko</v>
      </c>
    </row>
    <row r="36" spans="1:6" x14ac:dyDescent="0.25">
      <c r="A36" s="4" t="s">
        <v>53</v>
      </c>
      <c r="B36" s="6" t="s">
        <v>106</v>
      </c>
      <c r="C36" s="4" t="str">
        <f>VLOOKUP(B36,Zájezdy!$A$1:$C$13,2,0)</f>
        <v>Tři dny v Paříži</v>
      </c>
      <c r="D36" s="7">
        <f>VLOOKUP(B36,Zájezdy!$A$1:$C$13,3,0)</f>
        <v>6200</v>
      </c>
      <c r="E36" t="str">
        <f t="shared" si="0"/>
        <v>F</v>
      </c>
      <c r="F36" t="str">
        <f>VLOOKUP(E36,Státy!$A$1:$B$7,2,0)</f>
        <v>Francie</v>
      </c>
    </row>
    <row r="37" spans="1:6" x14ac:dyDescent="0.25">
      <c r="A37" s="4" t="s">
        <v>33</v>
      </c>
      <c r="B37" s="6" t="s">
        <v>110</v>
      </c>
      <c r="C37" s="4" t="str">
        <f>VLOOKUP(B37,Zájezdy!$A$1:$C$13,2,0)</f>
        <v>Jarní Dolomity</v>
      </c>
      <c r="D37" s="7">
        <f>VLOOKUP(B37,Zájezdy!$A$1:$C$13,3,0)</f>
        <v>6800</v>
      </c>
      <c r="E37" t="str">
        <f t="shared" si="0"/>
        <v>I</v>
      </c>
      <c r="F37" t="str">
        <f>VLOOKUP(E37,Státy!$A$1:$B$7,2,0)</f>
        <v>Itálie</v>
      </c>
    </row>
    <row r="38" spans="1:6" x14ac:dyDescent="0.25">
      <c r="A38" s="4" t="s">
        <v>51</v>
      </c>
      <c r="B38" s="6" t="s">
        <v>110</v>
      </c>
      <c r="C38" s="4" t="str">
        <f>VLOOKUP(B38,Zájezdy!$A$1:$C$13,2,0)</f>
        <v>Jarní Dolomity</v>
      </c>
      <c r="D38" s="7">
        <f>VLOOKUP(B38,Zájezdy!$A$1:$C$13,3,0)</f>
        <v>6800</v>
      </c>
      <c r="E38" t="str">
        <f t="shared" si="0"/>
        <v>I</v>
      </c>
      <c r="F38" t="str">
        <f>VLOOKUP(E38,Státy!$A$1:$B$7,2,0)</f>
        <v>Itálie</v>
      </c>
    </row>
    <row r="39" spans="1:6" x14ac:dyDescent="0.25">
      <c r="A39" s="4" t="s">
        <v>65</v>
      </c>
      <c r="B39" s="6" t="s">
        <v>112</v>
      </c>
      <c r="C39" s="4" t="str">
        <f>VLOOKUP(B39,Zájezdy!$A$1:$C$13,2,0)</f>
        <v>Na sever Laponska</v>
      </c>
      <c r="D39" s="7">
        <f>VLOOKUP(B39,Zájezdy!$A$1:$C$13,3,0)</f>
        <v>26300</v>
      </c>
      <c r="E39" t="str">
        <f t="shared" si="0"/>
        <v>N</v>
      </c>
      <c r="F39" t="str">
        <f>VLOOKUP(E39,Státy!$A$1:$B$7,2,0)</f>
        <v>Norsko</v>
      </c>
    </row>
    <row r="40" spans="1:6" x14ac:dyDescent="0.25">
      <c r="A40" s="4" t="s">
        <v>31</v>
      </c>
      <c r="B40" s="6" t="s">
        <v>103</v>
      </c>
      <c r="C40" s="4" t="str">
        <f>VLOOKUP(B40,Zájezdy!$A$1:$C$13,2,0)</f>
        <v>Týden v Malaze</v>
      </c>
      <c r="D40" s="7">
        <f>VLOOKUP(B40,Zájezdy!$A$1:$C$13,3,0)</f>
        <v>10500</v>
      </c>
      <c r="E40" t="str">
        <f t="shared" si="0"/>
        <v>E</v>
      </c>
      <c r="F40" t="str">
        <f>VLOOKUP(E40,Státy!$A$1:$B$7,2,0)</f>
        <v>Španělsko</v>
      </c>
    </row>
    <row r="41" spans="1:6" x14ac:dyDescent="0.25">
      <c r="A41" s="4" t="s">
        <v>13</v>
      </c>
      <c r="B41" s="6" t="s">
        <v>106</v>
      </c>
      <c r="C41" s="4" t="str">
        <f>VLOOKUP(B41,Zájezdy!$A$1:$C$13,2,0)</f>
        <v>Tři dny v Paříži</v>
      </c>
      <c r="D41" s="7">
        <f>VLOOKUP(B41,Zájezdy!$A$1:$C$13,3,0)</f>
        <v>6200</v>
      </c>
      <c r="E41" t="str">
        <f t="shared" si="0"/>
        <v>F</v>
      </c>
      <c r="F41" t="str">
        <f>VLOOKUP(E41,Státy!$A$1:$B$7,2,0)</f>
        <v>Francie</v>
      </c>
    </row>
    <row r="42" spans="1:6" x14ac:dyDescent="0.25">
      <c r="A42" s="4" t="s">
        <v>8</v>
      </c>
      <c r="B42" s="6" t="s">
        <v>112</v>
      </c>
      <c r="C42" s="4" t="str">
        <f>VLOOKUP(B42,Zájezdy!$A$1:$C$13,2,0)</f>
        <v>Na sever Laponska</v>
      </c>
      <c r="D42" s="7">
        <f>VLOOKUP(B42,Zájezdy!$A$1:$C$13,3,0)</f>
        <v>26300</v>
      </c>
      <c r="E42" t="str">
        <f t="shared" si="0"/>
        <v>N</v>
      </c>
      <c r="F42" t="str">
        <f>VLOOKUP(E42,Státy!$A$1:$B$7,2,0)</f>
        <v>Norsko</v>
      </c>
    </row>
    <row r="43" spans="1:6" x14ac:dyDescent="0.25">
      <c r="A43" s="4" t="s">
        <v>45</v>
      </c>
      <c r="B43" s="6" t="s">
        <v>116</v>
      </c>
      <c r="C43" s="4" t="str">
        <f>VLOOKUP(B43,Zájezdy!$A$1:$C$13,2,0)</f>
        <v>Velký moskevský okruh</v>
      </c>
      <c r="D43" s="7">
        <f>VLOOKUP(B43,Zájezdy!$A$1:$C$13,3,0)</f>
        <v>16500</v>
      </c>
      <c r="E43" t="str">
        <f t="shared" si="0"/>
        <v>R</v>
      </c>
      <c r="F43" t="str">
        <f>VLOOKUP(E43,Státy!$A$1:$B$7,2,0)</f>
        <v>Rusko</v>
      </c>
    </row>
    <row r="44" spans="1:6" x14ac:dyDescent="0.25">
      <c r="A44" s="4" t="s">
        <v>78</v>
      </c>
      <c r="B44" s="6" t="s">
        <v>116</v>
      </c>
      <c r="C44" s="4" t="str">
        <f>VLOOKUP(B44,Zájezdy!$A$1:$C$13,2,0)</f>
        <v>Velký moskevský okruh</v>
      </c>
      <c r="D44" s="7">
        <f>VLOOKUP(B44,Zájezdy!$A$1:$C$13,3,0)</f>
        <v>16500</v>
      </c>
      <c r="E44" t="str">
        <f t="shared" si="0"/>
        <v>R</v>
      </c>
      <c r="F44" t="str">
        <f>VLOOKUP(E44,Státy!$A$1:$B$7,2,0)</f>
        <v>Rusko</v>
      </c>
    </row>
    <row r="45" spans="1:6" x14ac:dyDescent="0.25">
      <c r="A45" s="4" t="s">
        <v>85</v>
      </c>
      <c r="B45" s="6" t="s">
        <v>124</v>
      </c>
      <c r="C45" s="4" t="str">
        <f>VLOOKUP(B45,Zájezdy!$A$1:$C$13,2,0)</f>
        <v>Miláno, Bergáno a Garda</v>
      </c>
      <c r="D45" s="7">
        <f>VLOOKUP(B45,Zájezdy!$A$1:$C$13,3,0)</f>
        <v>7800</v>
      </c>
      <c r="E45" t="str">
        <f t="shared" si="0"/>
        <v>I</v>
      </c>
      <c r="F45" t="str">
        <f>VLOOKUP(E45,Státy!$A$1:$B$7,2,0)</f>
        <v>Itálie</v>
      </c>
    </row>
    <row r="46" spans="1:6" x14ac:dyDescent="0.25">
      <c r="A46" s="4" t="s">
        <v>82</v>
      </c>
      <c r="B46" s="6" t="s">
        <v>110</v>
      </c>
      <c r="C46" s="4" t="str">
        <f>VLOOKUP(B46,Zájezdy!$A$1:$C$13,2,0)</f>
        <v>Jarní Dolomity</v>
      </c>
      <c r="D46" s="7">
        <f>VLOOKUP(B46,Zájezdy!$A$1:$C$13,3,0)</f>
        <v>6800</v>
      </c>
      <c r="E46" t="str">
        <f t="shared" si="0"/>
        <v>I</v>
      </c>
      <c r="F46" t="str">
        <f>VLOOKUP(E46,Státy!$A$1:$B$7,2,0)</f>
        <v>Itálie</v>
      </c>
    </row>
    <row r="47" spans="1:6" x14ac:dyDescent="0.25">
      <c r="A47" s="4" t="s">
        <v>57</v>
      </c>
      <c r="B47" s="6" t="s">
        <v>124</v>
      </c>
      <c r="C47" s="4" t="str">
        <f>VLOOKUP(B47,Zájezdy!$A$1:$C$13,2,0)</f>
        <v>Miláno, Bergáno a Garda</v>
      </c>
      <c r="D47" s="7">
        <f>VLOOKUP(B47,Zájezdy!$A$1:$C$13,3,0)</f>
        <v>7800</v>
      </c>
      <c r="E47" t="str">
        <f t="shared" si="0"/>
        <v>I</v>
      </c>
      <c r="F47" t="str">
        <f>VLOOKUP(E47,Státy!$A$1:$B$7,2,0)</f>
        <v>Itálie</v>
      </c>
    </row>
    <row r="48" spans="1:6" x14ac:dyDescent="0.25">
      <c r="A48" s="4" t="s">
        <v>86</v>
      </c>
      <c r="B48" s="6" t="s">
        <v>121</v>
      </c>
      <c r="C48" s="4" t="str">
        <f>VLOOKUP(B48,Zájezdy!$A$1:$C$13,2,0)</f>
        <v>Andalusie a Katalánsko</v>
      </c>
      <c r="D48" s="7">
        <f>VLOOKUP(B48,Zájezdy!$A$1:$C$13,3,0)</f>
        <v>18100</v>
      </c>
      <c r="E48" t="str">
        <f t="shared" si="0"/>
        <v>E</v>
      </c>
      <c r="F48" t="str">
        <f>VLOOKUP(E48,Státy!$A$1:$B$7,2,0)</f>
        <v>Španělsko</v>
      </c>
    </row>
    <row r="49" spans="1:6" x14ac:dyDescent="0.25">
      <c r="A49" s="4" t="s">
        <v>21</v>
      </c>
      <c r="B49" s="6" t="s">
        <v>110</v>
      </c>
      <c r="C49" s="4" t="str">
        <f>VLOOKUP(B49,Zájezdy!$A$1:$C$13,2,0)</f>
        <v>Jarní Dolomity</v>
      </c>
      <c r="D49" s="7">
        <f>VLOOKUP(B49,Zájezdy!$A$1:$C$13,3,0)</f>
        <v>6800</v>
      </c>
      <c r="E49" t="str">
        <f t="shared" si="0"/>
        <v>I</v>
      </c>
      <c r="F49" t="str">
        <f>VLOOKUP(E49,Státy!$A$1:$B$7,2,0)</f>
        <v>Itálie</v>
      </c>
    </row>
    <row r="50" spans="1:6" x14ac:dyDescent="0.25">
      <c r="A50" s="4" t="s">
        <v>83</v>
      </c>
      <c r="B50" s="6" t="s">
        <v>116</v>
      </c>
      <c r="C50" s="4" t="str">
        <f>VLOOKUP(B50,Zájezdy!$A$1:$C$13,2,0)</f>
        <v>Velký moskevský okruh</v>
      </c>
      <c r="D50" s="7">
        <f>VLOOKUP(B50,Zájezdy!$A$1:$C$13,3,0)</f>
        <v>16500</v>
      </c>
      <c r="E50" t="str">
        <f t="shared" si="0"/>
        <v>R</v>
      </c>
      <c r="F50" t="str">
        <f>VLOOKUP(E50,Státy!$A$1:$B$7,2,0)</f>
        <v>Rusko</v>
      </c>
    </row>
    <row r="51" spans="1:6" x14ac:dyDescent="0.25">
      <c r="A51" s="4" t="s">
        <v>74</v>
      </c>
      <c r="B51" s="6" t="s">
        <v>125</v>
      </c>
      <c r="C51" s="4" t="str">
        <f>VLOOKUP(B51,Zájezdy!$A$1:$C$13,2,0)</f>
        <v>Petrohrad na víkend</v>
      </c>
      <c r="D51" s="7">
        <f>VLOOKUP(B51,Zájezdy!$A$1:$C$13,3,0)</f>
        <v>10800</v>
      </c>
      <c r="E51" t="str">
        <f t="shared" si="0"/>
        <v>R</v>
      </c>
      <c r="F51" t="str">
        <f>VLOOKUP(E51,Státy!$A$1:$B$7,2,0)</f>
        <v>Rusko</v>
      </c>
    </row>
    <row r="52" spans="1:6" x14ac:dyDescent="0.25">
      <c r="A52" s="4" t="s">
        <v>1</v>
      </c>
      <c r="B52" s="6" t="s">
        <v>104</v>
      </c>
      <c r="C52" s="4" t="str">
        <f>VLOOKUP(B52,Zájezdy!$A$1:$C$13,2,0)</f>
        <v>Velký okruh Španělskem</v>
      </c>
      <c r="D52" s="7">
        <f>VLOOKUP(B52,Zájezdy!$A$1:$C$13,3,0)</f>
        <v>17200</v>
      </c>
      <c r="E52" t="str">
        <f t="shared" si="0"/>
        <v>E</v>
      </c>
      <c r="F52" t="str">
        <f>VLOOKUP(E52,Státy!$A$1:$B$7,2,0)</f>
        <v>Španělsko</v>
      </c>
    </row>
    <row r="53" spans="1:6" x14ac:dyDescent="0.25">
      <c r="A53" s="4" t="s">
        <v>58</v>
      </c>
      <c r="B53" s="6" t="s">
        <v>108</v>
      </c>
      <c r="C53" s="4" t="str">
        <f>VLOOKUP(B53,Zájezdy!$A$1:$C$13,2,0)</f>
        <v>Za poznáním do jižní Itálie</v>
      </c>
      <c r="D53" s="7">
        <f>VLOOKUP(B53,Zájezdy!$A$1:$C$13,3,0)</f>
        <v>13500</v>
      </c>
      <c r="E53" t="str">
        <f t="shared" si="0"/>
        <v>I</v>
      </c>
      <c r="F53" t="str">
        <f>VLOOKUP(E53,Státy!$A$1:$B$7,2,0)</f>
        <v>Itálie</v>
      </c>
    </row>
    <row r="54" spans="1:6" x14ac:dyDescent="0.25">
      <c r="A54" s="4" t="s">
        <v>6</v>
      </c>
      <c r="B54" s="6" t="s">
        <v>108</v>
      </c>
      <c r="C54" s="4" t="str">
        <f>VLOOKUP(B54,Zájezdy!$A$1:$C$13,2,0)</f>
        <v>Za poznáním do jižní Itálie</v>
      </c>
      <c r="D54" s="7">
        <f>VLOOKUP(B54,Zájezdy!$A$1:$C$13,3,0)</f>
        <v>13500</v>
      </c>
      <c r="E54" t="str">
        <f t="shared" si="0"/>
        <v>I</v>
      </c>
      <c r="F54" t="str">
        <f>VLOOKUP(E54,Státy!$A$1:$B$7,2,0)</f>
        <v>Itálie</v>
      </c>
    </row>
    <row r="55" spans="1:6" x14ac:dyDescent="0.25">
      <c r="A55" s="4" t="s">
        <v>17</v>
      </c>
      <c r="B55" s="6" t="s">
        <v>114</v>
      </c>
      <c r="C55" s="4" t="str">
        <f>VLOOKUP(B55,Zájezdy!$A$1:$C$13,2,0)</f>
        <v>Za polární kruh</v>
      </c>
      <c r="D55" s="7">
        <f>VLOOKUP(B55,Zájezdy!$A$1:$C$13,3,0)</f>
        <v>22000</v>
      </c>
      <c r="E55" t="str">
        <f t="shared" si="0"/>
        <v>N</v>
      </c>
      <c r="F55" t="str">
        <f>VLOOKUP(E55,Státy!$A$1:$B$7,2,0)</f>
        <v>Norsko</v>
      </c>
    </row>
    <row r="56" spans="1:6" x14ac:dyDescent="0.25">
      <c r="A56" s="4" t="s">
        <v>52</v>
      </c>
      <c r="B56" s="6" t="s">
        <v>128</v>
      </c>
      <c r="C56" s="4" t="str">
        <f>VLOOKUP(B56,Zájezdy!$A$1:$C$13,2,0)</f>
        <v>Poznáváme Kubu</v>
      </c>
      <c r="D56" s="7">
        <f>VLOOKUP(B56,Zájezdy!$A$1:$C$13,3,0)</f>
        <v>38000</v>
      </c>
      <c r="E56" t="str">
        <f t="shared" si="0"/>
        <v>C</v>
      </c>
      <c r="F56" t="str">
        <f>VLOOKUP(E56,Státy!$A$1:$B$7,2,0)</f>
        <v>Kuba</v>
      </c>
    </row>
    <row r="57" spans="1:6" x14ac:dyDescent="0.25">
      <c r="A57" s="4" t="s">
        <v>71</v>
      </c>
      <c r="B57" s="6" t="s">
        <v>128</v>
      </c>
      <c r="C57" s="4" t="str">
        <f>VLOOKUP(B57,Zájezdy!$A$1:$C$13,2,0)</f>
        <v>Poznáváme Kubu</v>
      </c>
      <c r="D57" s="7">
        <f>VLOOKUP(B57,Zájezdy!$A$1:$C$13,3,0)</f>
        <v>38000</v>
      </c>
      <c r="E57" t="str">
        <f t="shared" si="0"/>
        <v>C</v>
      </c>
      <c r="F57" t="str">
        <f>VLOOKUP(E57,Státy!$A$1:$B$7,2,0)</f>
        <v>Kuba</v>
      </c>
    </row>
    <row r="58" spans="1:6" x14ac:dyDescent="0.25">
      <c r="A58" s="4" t="s">
        <v>11</v>
      </c>
      <c r="B58" s="6" t="s">
        <v>128</v>
      </c>
      <c r="C58" s="4" t="str">
        <f>VLOOKUP(B58,Zájezdy!$A$1:$C$13,2,0)</f>
        <v>Poznáváme Kubu</v>
      </c>
      <c r="D58" s="7">
        <f>VLOOKUP(B58,Zájezdy!$A$1:$C$13,3,0)</f>
        <v>38000</v>
      </c>
      <c r="E58" t="str">
        <f t="shared" si="0"/>
        <v>C</v>
      </c>
      <c r="F58" t="str">
        <f>VLOOKUP(E58,Státy!$A$1:$B$7,2,0)</f>
        <v>Kuba</v>
      </c>
    </row>
    <row r="59" spans="1:6" x14ac:dyDescent="0.25">
      <c r="A59" s="4" t="s">
        <v>22</v>
      </c>
      <c r="B59" s="6" t="s">
        <v>128</v>
      </c>
      <c r="C59" s="4" t="str">
        <f>VLOOKUP(B59,Zájezdy!$A$1:$C$13,2,0)</f>
        <v>Poznáváme Kubu</v>
      </c>
      <c r="D59" s="7">
        <f>VLOOKUP(B59,Zájezdy!$A$1:$C$13,3,0)</f>
        <v>38000</v>
      </c>
      <c r="E59" t="str">
        <f t="shared" si="0"/>
        <v>C</v>
      </c>
      <c r="F59" t="str">
        <f>VLOOKUP(E59,Státy!$A$1:$B$7,2,0)</f>
        <v>Kuba</v>
      </c>
    </row>
    <row r="60" spans="1:6" x14ac:dyDescent="0.25">
      <c r="A60" s="4" t="s">
        <v>96</v>
      </c>
      <c r="B60" s="6" t="s">
        <v>103</v>
      </c>
      <c r="C60" s="4" t="str">
        <f>VLOOKUP(B60,Zájezdy!$A$1:$C$13,2,0)</f>
        <v>Týden v Malaze</v>
      </c>
      <c r="D60" s="7">
        <f>VLOOKUP(B60,Zájezdy!$A$1:$C$13,3,0)</f>
        <v>10500</v>
      </c>
      <c r="E60" t="str">
        <f t="shared" si="0"/>
        <v>E</v>
      </c>
      <c r="F60" t="str">
        <f>VLOOKUP(E60,Státy!$A$1:$B$7,2,0)</f>
        <v>Španělsko</v>
      </c>
    </row>
    <row r="61" spans="1:6" x14ac:dyDescent="0.25">
      <c r="A61" s="4" t="s">
        <v>27</v>
      </c>
      <c r="B61" s="6" t="s">
        <v>124</v>
      </c>
      <c r="C61" s="4" t="str">
        <f>VLOOKUP(B61,Zájezdy!$A$1:$C$13,2,0)</f>
        <v>Miláno, Bergáno a Garda</v>
      </c>
      <c r="D61" s="7">
        <f>VLOOKUP(B61,Zájezdy!$A$1:$C$13,3,0)</f>
        <v>7800</v>
      </c>
      <c r="E61" t="str">
        <f t="shared" si="0"/>
        <v>I</v>
      </c>
      <c r="F61" t="str">
        <f>VLOOKUP(E61,Státy!$A$1:$B$7,2,0)</f>
        <v>Itálie</v>
      </c>
    </row>
    <row r="62" spans="1:6" x14ac:dyDescent="0.25">
      <c r="A62" s="4" t="s">
        <v>32</v>
      </c>
      <c r="B62" s="6" t="s">
        <v>110</v>
      </c>
      <c r="C62" s="4" t="str">
        <f>VLOOKUP(B62,Zájezdy!$A$1:$C$13,2,0)</f>
        <v>Jarní Dolomity</v>
      </c>
      <c r="D62" s="7">
        <f>VLOOKUP(B62,Zájezdy!$A$1:$C$13,3,0)</f>
        <v>6800</v>
      </c>
      <c r="E62" t="str">
        <f t="shared" si="0"/>
        <v>I</v>
      </c>
      <c r="F62" t="str">
        <f>VLOOKUP(E62,Státy!$A$1:$B$7,2,0)</f>
        <v>Itálie</v>
      </c>
    </row>
    <row r="63" spans="1:6" x14ac:dyDescent="0.25">
      <c r="A63" s="4" t="s">
        <v>69</v>
      </c>
      <c r="B63" s="6" t="s">
        <v>114</v>
      </c>
      <c r="C63" s="4" t="str">
        <f>VLOOKUP(B63,Zájezdy!$A$1:$C$13,2,0)</f>
        <v>Za polární kruh</v>
      </c>
      <c r="D63" s="7">
        <f>VLOOKUP(B63,Zájezdy!$A$1:$C$13,3,0)</f>
        <v>22000</v>
      </c>
      <c r="E63" t="str">
        <f t="shared" si="0"/>
        <v>N</v>
      </c>
      <c r="F63" t="str">
        <f>VLOOKUP(E63,Státy!$A$1:$B$7,2,0)</f>
        <v>Norsko</v>
      </c>
    </row>
    <row r="64" spans="1:6" x14ac:dyDescent="0.25">
      <c r="A64" s="4" t="s">
        <v>95</v>
      </c>
      <c r="B64" s="6" t="s">
        <v>128</v>
      </c>
      <c r="C64" s="4" t="str">
        <f>VLOOKUP(B64,Zájezdy!$A$1:$C$13,2,0)</f>
        <v>Poznáváme Kubu</v>
      </c>
      <c r="D64" s="7">
        <f>VLOOKUP(B64,Zájezdy!$A$1:$C$13,3,0)</f>
        <v>38000</v>
      </c>
      <c r="E64" t="str">
        <f t="shared" si="0"/>
        <v>C</v>
      </c>
      <c r="F64" t="str">
        <f>VLOOKUP(E64,Státy!$A$1:$B$7,2,0)</f>
        <v>Kuba</v>
      </c>
    </row>
    <row r="65" spans="1:6" x14ac:dyDescent="0.25">
      <c r="A65" s="4" t="s">
        <v>18</v>
      </c>
      <c r="B65" s="6" t="s">
        <v>124</v>
      </c>
      <c r="C65" s="4" t="str">
        <f>VLOOKUP(B65,Zájezdy!$A$1:$C$13,2,0)</f>
        <v>Miláno, Bergáno a Garda</v>
      </c>
      <c r="D65" s="7">
        <f>VLOOKUP(B65,Zájezdy!$A$1:$C$13,3,0)</f>
        <v>7800</v>
      </c>
      <c r="E65" t="str">
        <f t="shared" si="0"/>
        <v>I</v>
      </c>
      <c r="F65" t="str">
        <f>VLOOKUP(E65,Státy!$A$1:$B$7,2,0)</f>
        <v>Itálie</v>
      </c>
    </row>
    <row r="66" spans="1:6" x14ac:dyDescent="0.25">
      <c r="A66" s="4" t="s">
        <v>3</v>
      </c>
      <c r="B66" s="6" t="s">
        <v>114</v>
      </c>
      <c r="C66" s="4" t="str">
        <f>VLOOKUP(B66,Zájezdy!$A$1:$C$13,2,0)</f>
        <v>Za polární kruh</v>
      </c>
      <c r="D66" s="7">
        <f>VLOOKUP(B66,Zájezdy!$A$1:$C$13,3,0)</f>
        <v>22000</v>
      </c>
      <c r="E66" t="str">
        <f t="shared" si="0"/>
        <v>N</v>
      </c>
      <c r="F66" t="str">
        <f>VLOOKUP(E66,Státy!$A$1:$B$7,2,0)</f>
        <v>Norsko</v>
      </c>
    </row>
    <row r="67" spans="1:6" x14ac:dyDescent="0.25">
      <c r="A67" s="4" t="s">
        <v>76</v>
      </c>
      <c r="B67" s="6" t="s">
        <v>116</v>
      </c>
      <c r="C67" s="4" t="str">
        <f>VLOOKUP(B67,Zájezdy!$A$1:$C$13,2,0)</f>
        <v>Velký moskevský okruh</v>
      </c>
      <c r="D67" s="7">
        <f>VLOOKUP(B67,Zájezdy!$A$1:$C$13,3,0)</f>
        <v>16500</v>
      </c>
      <c r="E67" t="str">
        <f t="shared" ref="E67:E101" si="1">LEFT(B67)</f>
        <v>R</v>
      </c>
      <c r="F67" t="str">
        <f>VLOOKUP(E67,Státy!$A$1:$B$7,2,0)</f>
        <v>Rusko</v>
      </c>
    </row>
    <row r="68" spans="1:6" x14ac:dyDescent="0.25">
      <c r="A68" s="4" t="s">
        <v>37</v>
      </c>
      <c r="B68" s="6" t="s">
        <v>116</v>
      </c>
      <c r="C68" s="4" t="str">
        <f>VLOOKUP(B68,Zájezdy!$A$1:$C$13,2,0)</f>
        <v>Velký moskevský okruh</v>
      </c>
      <c r="D68" s="7">
        <f>VLOOKUP(B68,Zájezdy!$A$1:$C$13,3,0)</f>
        <v>16500</v>
      </c>
      <c r="E68" t="str">
        <f t="shared" si="1"/>
        <v>R</v>
      </c>
      <c r="F68" t="str">
        <f>VLOOKUP(E68,Státy!$A$1:$B$7,2,0)</f>
        <v>Rusko</v>
      </c>
    </row>
    <row r="69" spans="1:6" x14ac:dyDescent="0.25">
      <c r="A69" s="4" t="s">
        <v>68</v>
      </c>
      <c r="B69" s="6" t="s">
        <v>114</v>
      </c>
      <c r="C69" s="4" t="str">
        <f>VLOOKUP(B69,Zájezdy!$A$1:$C$13,2,0)</f>
        <v>Za polární kruh</v>
      </c>
      <c r="D69" s="7">
        <f>VLOOKUP(B69,Zájezdy!$A$1:$C$13,3,0)</f>
        <v>22000</v>
      </c>
      <c r="E69" t="str">
        <f t="shared" si="1"/>
        <v>N</v>
      </c>
      <c r="F69" t="str">
        <f>VLOOKUP(E69,Státy!$A$1:$B$7,2,0)</f>
        <v>Norsko</v>
      </c>
    </row>
    <row r="70" spans="1:6" x14ac:dyDescent="0.25">
      <c r="A70" s="4" t="s">
        <v>99</v>
      </c>
      <c r="B70" s="6" t="s">
        <v>103</v>
      </c>
      <c r="C70" s="4" t="str">
        <f>VLOOKUP(B70,Zájezdy!$A$1:$C$13,2,0)</f>
        <v>Týden v Malaze</v>
      </c>
      <c r="D70" s="7">
        <f>VLOOKUP(B70,Zájezdy!$A$1:$C$13,3,0)</f>
        <v>10500</v>
      </c>
      <c r="E70" t="str">
        <f t="shared" si="1"/>
        <v>E</v>
      </c>
      <c r="F70" t="str">
        <f>VLOOKUP(E70,Státy!$A$1:$B$7,2,0)</f>
        <v>Španělsko</v>
      </c>
    </row>
    <row r="71" spans="1:6" x14ac:dyDescent="0.25">
      <c r="A71" s="4" t="s">
        <v>34</v>
      </c>
      <c r="B71" s="6" t="s">
        <v>108</v>
      </c>
      <c r="C71" s="4" t="str">
        <f>VLOOKUP(B71,Zájezdy!$A$1:$C$13,2,0)</f>
        <v>Za poznáním do jižní Itálie</v>
      </c>
      <c r="D71" s="7">
        <f>VLOOKUP(B71,Zájezdy!$A$1:$C$13,3,0)</f>
        <v>13500</v>
      </c>
      <c r="E71" t="str">
        <f t="shared" si="1"/>
        <v>I</v>
      </c>
      <c r="F71" t="str">
        <f>VLOOKUP(E71,Státy!$A$1:$B$7,2,0)</f>
        <v>Itálie</v>
      </c>
    </row>
    <row r="72" spans="1:6" x14ac:dyDescent="0.25">
      <c r="A72" s="4" t="s">
        <v>10</v>
      </c>
      <c r="B72" s="6" t="s">
        <v>104</v>
      </c>
      <c r="C72" s="4" t="str">
        <f>VLOOKUP(B72,Zájezdy!$A$1:$C$13,2,0)</f>
        <v>Velký okruh Španělskem</v>
      </c>
      <c r="D72" s="7">
        <f>VLOOKUP(B72,Zájezdy!$A$1:$C$13,3,0)</f>
        <v>17200</v>
      </c>
      <c r="E72" t="str">
        <f t="shared" si="1"/>
        <v>E</v>
      </c>
      <c r="F72" t="str">
        <f>VLOOKUP(E72,Státy!$A$1:$B$7,2,0)</f>
        <v>Španělsko</v>
      </c>
    </row>
    <row r="73" spans="1:6" x14ac:dyDescent="0.25">
      <c r="A73" s="4" t="s">
        <v>16</v>
      </c>
      <c r="B73" s="6" t="s">
        <v>116</v>
      </c>
      <c r="C73" s="4" t="str">
        <f>VLOOKUP(B73,Zájezdy!$A$1:$C$13,2,0)</f>
        <v>Velký moskevský okruh</v>
      </c>
      <c r="D73" s="7">
        <f>VLOOKUP(B73,Zájezdy!$A$1:$C$13,3,0)</f>
        <v>16500</v>
      </c>
      <c r="E73" t="str">
        <f t="shared" si="1"/>
        <v>R</v>
      </c>
      <c r="F73" t="str">
        <f>VLOOKUP(E73,Státy!$A$1:$B$7,2,0)</f>
        <v>Rusko</v>
      </c>
    </row>
    <row r="74" spans="1:6" x14ac:dyDescent="0.25">
      <c r="A74" s="4" t="s">
        <v>54</v>
      </c>
      <c r="B74" s="6" t="s">
        <v>116</v>
      </c>
      <c r="C74" s="4" t="str">
        <f>VLOOKUP(B74,Zájezdy!$A$1:$C$13,2,0)</f>
        <v>Velký moskevský okruh</v>
      </c>
      <c r="D74" s="7">
        <f>VLOOKUP(B74,Zájezdy!$A$1:$C$13,3,0)</f>
        <v>16500</v>
      </c>
      <c r="E74" t="str">
        <f t="shared" si="1"/>
        <v>R</v>
      </c>
      <c r="F74" t="str">
        <f>VLOOKUP(E74,Státy!$A$1:$B$7,2,0)</f>
        <v>Rusko</v>
      </c>
    </row>
    <row r="75" spans="1:6" x14ac:dyDescent="0.25">
      <c r="A75" s="4" t="s">
        <v>25</v>
      </c>
      <c r="B75" s="6" t="s">
        <v>128</v>
      </c>
      <c r="C75" s="4" t="str">
        <f>VLOOKUP(B75,Zájezdy!$A$1:$C$13,2,0)</f>
        <v>Poznáváme Kubu</v>
      </c>
      <c r="D75" s="7">
        <f>VLOOKUP(B75,Zájezdy!$A$1:$C$13,3,0)</f>
        <v>38000</v>
      </c>
      <c r="E75" t="str">
        <f t="shared" si="1"/>
        <v>C</v>
      </c>
      <c r="F75" t="str">
        <f>VLOOKUP(E75,Státy!$A$1:$B$7,2,0)</f>
        <v>Kuba</v>
      </c>
    </row>
    <row r="76" spans="1:6" x14ac:dyDescent="0.25">
      <c r="A76" s="4" t="s">
        <v>91</v>
      </c>
      <c r="B76" s="6" t="s">
        <v>114</v>
      </c>
      <c r="C76" s="4" t="str">
        <f>VLOOKUP(B76,Zájezdy!$A$1:$C$13,2,0)</f>
        <v>Za polární kruh</v>
      </c>
      <c r="D76" s="7">
        <f>VLOOKUP(B76,Zájezdy!$A$1:$C$13,3,0)</f>
        <v>22000</v>
      </c>
      <c r="E76" t="str">
        <f t="shared" si="1"/>
        <v>N</v>
      </c>
      <c r="F76" t="str">
        <f>VLOOKUP(E76,Státy!$A$1:$B$7,2,0)</f>
        <v>Norsko</v>
      </c>
    </row>
    <row r="77" spans="1:6" x14ac:dyDescent="0.25">
      <c r="A77" s="4" t="s">
        <v>94</v>
      </c>
      <c r="B77" s="6" t="s">
        <v>110</v>
      </c>
      <c r="C77" s="4" t="str">
        <f>VLOOKUP(B77,Zájezdy!$A$1:$C$13,2,0)</f>
        <v>Jarní Dolomity</v>
      </c>
      <c r="D77" s="7">
        <f>VLOOKUP(B77,Zájezdy!$A$1:$C$13,3,0)</f>
        <v>6800</v>
      </c>
      <c r="E77" t="str">
        <f t="shared" si="1"/>
        <v>I</v>
      </c>
      <c r="F77" t="str">
        <f>VLOOKUP(E77,Státy!$A$1:$B$7,2,0)</f>
        <v>Itálie</v>
      </c>
    </row>
    <row r="78" spans="1:6" x14ac:dyDescent="0.25">
      <c r="A78" s="4" t="s">
        <v>41</v>
      </c>
      <c r="B78" s="6" t="s">
        <v>108</v>
      </c>
      <c r="C78" s="4" t="str">
        <f>VLOOKUP(B78,Zájezdy!$A$1:$C$13,2,0)</f>
        <v>Za poznáním do jižní Itálie</v>
      </c>
      <c r="D78" s="7">
        <f>VLOOKUP(B78,Zájezdy!$A$1:$C$13,3,0)</f>
        <v>13500</v>
      </c>
      <c r="E78" t="str">
        <f t="shared" si="1"/>
        <v>I</v>
      </c>
      <c r="F78" t="str">
        <f>VLOOKUP(E78,Státy!$A$1:$B$7,2,0)</f>
        <v>Itálie</v>
      </c>
    </row>
    <row r="79" spans="1:6" x14ac:dyDescent="0.25">
      <c r="A79" s="4" t="s">
        <v>56</v>
      </c>
      <c r="B79" s="6" t="s">
        <v>121</v>
      </c>
      <c r="C79" s="4" t="str">
        <f>VLOOKUP(B79,Zájezdy!$A$1:$C$13,2,0)</f>
        <v>Andalusie a Katalánsko</v>
      </c>
      <c r="D79" s="7">
        <f>VLOOKUP(B79,Zájezdy!$A$1:$C$13,3,0)</f>
        <v>18100</v>
      </c>
      <c r="E79" t="str">
        <f t="shared" si="1"/>
        <v>E</v>
      </c>
      <c r="F79" t="str">
        <f>VLOOKUP(E79,Státy!$A$1:$B$7,2,0)</f>
        <v>Španělsko</v>
      </c>
    </row>
    <row r="80" spans="1:6" x14ac:dyDescent="0.25">
      <c r="A80" s="4" t="s">
        <v>97</v>
      </c>
      <c r="B80" s="6" t="s">
        <v>106</v>
      </c>
      <c r="C80" s="4" t="str">
        <f>VLOOKUP(B80,Zájezdy!$A$1:$C$13,2,0)</f>
        <v>Tři dny v Paříži</v>
      </c>
      <c r="D80" s="7">
        <f>VLOOKUP(B80,Zájezdy!$A$1:$C$13,3,0)</f>
        <v>6200</v>
      </c>
      <c r="E80" t="str">
        <f t="shared" si="1"/>
        <v>F</v>
      </c>
      <c r="F80" t="str">
        <f>VLOOKUP(E80,Státy!$A$1:$B$7,2,0)</f>
        <v>Francie</v>
      </c>
    </row>
    <row r="81" spans="1:6" x14ac:dyDescent="0.25">
      <c r="A81" s="4" t="s">
        <v>81</v>
      </c>
      <c r="B81" s="6" t="s">
        <v>106</v>
      </c>
      <c r="C81" s="4" t="str">
        <f>VLOOKUP(B81,Zájezdy!$A$1:$C$13,2,0)</f>
        <v>Tři dny v Paříži</v>
      </c>
      <c r="D81" s="7">
        <f>VLOOKUP(B81,Zájezdy!$A$1:$C$13,3,0)</f>
        <v>6200</v>
      </c>
      <c r="E81" t="str">
        <f t="shared" si="1"/>
        <v>F</v>
      </c>
      <c r="F81" t="str">
        <f>VLOOKUP(E81,Státy!$A$1:$B$7,2,0)</f>
        <v>Francie</v>
      </c>
    </row>
    <row r="82" spans="1:6" x14ac:dyDescent="0.25">
      <c r="A82" s="4" t="s">
        <v>73</v>
      </c>
      <c r="B82" s="6" t="s">
        <v>124</v>
      </c>
      <c r="C82" s="4" t="str">
        <f>VLOOKUP(B82,Zájezdy!$A$1:$C$13,2,0)</f>
        <v>Miláno, Bergáno a Garda</v>
      </c>
      <c r="D82" s="7">
        <f>VLOOKUP(B82,Zájezdy!$A$1:$C$13,3,0)</f>
        <v>7800</v>
      </c>
      <c r="E82" t="str">
        <f t="shared" si="1"/>
        <v>I</v>
      </c>
      <c r="F82" t="str">
        <f>VLOOKUP(E82,Státy!$A$1:$B$7,2,0)</f>
        <v>Itálie</v>
      </c>
    </row>
    <row r="83" spans="1:6" x14ac:dyDescent="0.25">
      <c r="A83" s="4" t="s">
        <v>42</v>
      </c>
      <c r="B83" s="6" t="s">
        <v>114</v>
      </c>
      <c r="C83" s="4" t="str">
        <f>VLOOKUP(B83,Zájezdy!$A$1:$C$13,2,0)</f>
        <v>Za polární kruh</v>
      </c>
      <c r="D83" s="7">
        <f>VLOOKUP(B83,Zájezdy!$A$1:$C$13,3,0)</f>
        <v>22000</v>
      </c>
      <c r="E83" t="str">
        <f t="shared" si="1"/>
        <v>N</v>
      </c>
      <c r="F83" t="str">
        <f>VLOOKUP(E83,Státy!$A$1:$B$7,2,0)</f>
        <v>Norsko</v>
      </c>
    </row>
    <row r="84" spans="1:6" x14ac:dyDescent="0.25">
      <c r="A84" s="4" t="s">
        <v>87</v>
      </c>
      <c r="B84" s="6" t="s">
        <v>121</v>
      </c>
      <c r="C84" s="4" t="str">
        <f>VLOOKUP(B84,Zájezdy!$A$1:$C$13,2,0)</f>
        <v>Andalusie a Katalánsko</v>
      </c>
      <c r="D84" s="7">
        <f>VLOOKUP(B84,Zájezdy!$A$1:$C$13,3,0)</f>
        <v>18100</v>
      </c>
      <c r="E84" t="str">
        <f t="shared" si="1"/>
        <v>E</v>
      </c>
      <c r="F84" t="str">
        <f>VLOOKUP(E84,Státy!$A$1:$B$7,2,0)</f>
        <v>Španělsko</v>
      </c>
    </row>
    <row r="85" spans="1:6" x14ac:dyDescent="0.25">
      <c r="A85" s="4" t="s">
        <v>26</v>
      </c>
      <c r="B85" s="6" t="s">
        <v>112</v>
      </c>
      <c r="C85" s="4" t="str">
        <f>VLOOKUP(B85,Zájezdy!$A$1:$C$13,2,0)</f>
        <v>Na sever Laponska</v>
      </c>
      <c r="D85" s="7">
        <f>VLOOKUP(B85,Zájezdy!$A$1:$C$13,3,0)</f>
        <v>26300</v>
      </c>
      <c r="E85" t="str">
        <f t="shared" si="1"/>
        <v>N</v>
      </c>
      <c r="F85" t="str">
        <f>VLOOKUP(E85,Státy!$A$1:$B$7,2,0)</f>
        <v>Norsko</v>
      </c>
    </row>
    <row r="86" spans="1:6" x14ac:dyDescent="0.25">
      <c r="A86" s="4" t="s">
        <v>88</v>
      </c>
      <c r="B86" s="6" t="s">
        <v>116</v>
      </c>
      <c r="C86" s="4" t="str">
        <f>VLOOKUP(B86,Zájezdy!$A$1:$C$13,2,0)</f>
        <v>Velký moskevský okruh</v>
      </c>
      <c r="D86" s="7">
        <f>VLOOKUP(B86,Zájezdy!$A$1:$C$13,3,0)</f>
        <v>16500</v>
      </c>
      <c r="E86" t="str">
        <f t="shared" si="1"/>
        <v>R</v>
      </c>
      <c r="F86" t="str">
        <f>VLOOKUP(E86,Státy!$A$1:$B$7,2,0)</f>
        <v>Rusko</v>
      </c>
    </row>
    <row r="87" spans="1:6" x14ac:dyDescent="0.25">
      <c r="A87" s="4" t="s">
        <v>50</v>
      </c>
      <c r="B87" s="6" t="s">
        <v>108</v>
      </c>
      <c r="C87" s="4" t="str">
        <f>VLOOKUP(B87,Zájezdy!$A$1:$C$13,2,0)</f>
        <v>Za poznáním do jižní Itálie</v>
      </c>
      <c r="D87" s="7">
        <f>VLOOKUP(B87,Zájezdy!$A$1:$C$13,3,0)</f>
        <v>13500</v>
      </c>
      <c r="E87" t="str">
        <f t="shared" si="1"/>
        <v>I</v>
      </c>
      <c r="F87" t="str">
        <f>VLOOKUP(E87,Státy!$A$1:$B$7,2,0)</f>
        <v>Itálie</v>
      </c>
    </row>
    <row r="88" spans="1:6" x14ac:dyDescent="0.25">
      <c r="A88" s="4" t="s">
        <v>19</v>
      </c>
      <c r="B88" s="6" t="s">
        <v>104</v>
      </c>
      <c r="C88" s="4" t="str">
        <f>VLOOKUP(B88,Zájezdy!$A$1:$C$13,2,0)</f>
        <v>Velký okruh Španělskem</v>
      </c>
      <c r="D88" s="7">
        <f>VLOOKUP(B88,Zájezdy!$A$1:$C$13,3,0)</f>
        <v>17200</v>
      </c>
      <c r="E88" t="str">
        <f t="shared" si="1"/>
        <v>E</v>
      </c>
      <c r="F88" t="str">
        <f>VLOOKUP(E88,Státy!$A$1:$B$7,2,0)</f>
        <v>Španělsko</v>
      </c>
    </row>
    <row r="89" spans="1:6" x14ac:dyDescent="0.25">
      <c r="A89" s="4" t="s">
        <v>92</v>
      </c>
      <c r="B89" s="6" t="s">
        <v>114</v>
      </c>
      <c r="C89" s="4" t="str">
        <f>VLOOKUP(B89,Zájezdy!$A$1:$C$13,2,0)</f>
        <v>Za polární kruh</v>
      </c>
      <c r="D89" s="7">
        <f>VLOOKUP(B89,Zájezdy!$A$1:$C$13,3,0)</f>
        <v>22000</v>
      </c>
      <c r="E89" t="str">
        <f t="shared" si="1"/>
        <v>N</v>
      </c>
      <c r="F89" t="str">
        <f>VLOOKUP(E89,Státy!$A$1:$B$7,2,0)</f>
        <v>Norsko</v>
      </c>
    </row>
    <row r="90" spans="1:6" x14ac:dyDescent="0.25">
      <c r="A90" s="4" t="s">
        <v>66</v>
      </c>
      <c r="B90" s="6" t="s">
        <v>103</v>
      </c>
      <c r="C90" s="4" t="str">
        <f>VLOOKUP(B90,Zájezdy!$A$1:$C$13,2,0)</f>
        <v>Týden v Malaze</v>
      </c>
      <c r="D90" s="7">
        <f>VLOOKUP(B90,Zájezdy!$A$1:$C$13,3,0)</f>
        <v>10500</v>
      </c>
      <c r="E90" t="str">
        <f t="shared" si="1"/>
        <v>E</v>
      </c>
      <c r="F90" t="str">
        <f>VLOOKUP(E90,Státy!$A$1:$B$7,2,0)</f>
        <v>Španělsko</v>
      </c>
    </row>
    <row r="91" spans="1:6" x14ac:dyDescent="0.25">
      <c r="A91" s="4" t="s">
        <v>30</v>
      </c>
      <c r="B91" s="6" t="s">
        <v>128</v>
      </c>
      <c r="C91" s="4" t="str">
        <f>VLOOKUP(B91,Zájezdy!$A$1:$C$13,2,0)</f>
        <v>Poznáváme Kubu</v>
      </c>
      <c r="D91" s="7">
        <f>VLOOKUP(B91,Zájezdy!$A$1:$C$13,3,0)</f>
        <v>38000</v>
      </c>
      <c r="E91" t="str">
        <f t="shared" si="1"/>
        <v>C</v>
      </c>
      <c r="F91" t="str">
        <f>VLOOKUP(E91,Státy!$A$1:$B$7,2,0)</f>
        <v>Kuba</v>
      </c>
    </row>
    <row r="92" spans="1:6" x14ac:dyDescent="0.25">
      <c r="A92" s="4" t="s">
        <v>49</v>
      </c>
      <c r="B92" s="6" t="s">
        <v>104</v>
      </c>
      <c r="C92" s="4" t="str">
        <f>VLOOKUP(B92,Zájezdy!$A$1:$C$13,2,0)</f>
        <v>Velký okruh Španělskem</v>
      </c>
      <c r="D92" s="7">
        <f>VLOOKUP(B92,Zájezdy!$A$1:$C$13,3,0)</f>
        <v>17200</v>
      </c>
      <c r="E92" t="str">
        <f t="shared" si="1"/>
        <v>E</v>
      </c>
      <c r="F92" t="str">
        <f>VLOOKUP(E92,Státy!$A$1:$B$7,2,0)</f>
        <v>Španělsko</v>
      </c>
    </row>
    <row r="93" spans="1:6" x14ac:dyDescent="0.25">
      <c r="A93" s="4" t="s">
        <v>36</v>
      </c>
      <c r="B93" s="6" t="s">
        <v>121</v>
      </c>
      <c r="C93" s="4" t="str">
        <f>VLOOKUP(B93,Zájezdy!$A$1:$C$13,2,0)</f>
        <v>Andalusie a Katalánsko</v>
      </c>
      <c r="D93" s="7">
        <f>VLOOKUP(B93,Zájezdy!$A$1:$C$13,3,0)</f>
        <v>18100</v>
      </c>
      <c r="E93" t="str">
        <f t="shared" si="1"/>
        <v>E</v>
      </c>
      <c r="F93" t="str">
        <f>VLOOKUP(E93,Státy!$A$1:$B$7,2,0)</f>
        <v>Španělsko</v>
      </c>
    </row>
    <row r="94" spans="1:6" x14ac:dyDescent="0.25">
      <c r="A94" s="4" t="s">
        <v>24</v>
      </c>
      <c r="B94" s="6" t="s">
        <v>114</v>
      </c>
      <c r="C94" s="4" t="str">
        <f>VLOOKUP(B94,Zájezdy!$A$1:$C$13,2,0)</f>
        <v>Za polární kruh</v>
      </c>
      <c r="D94" s="7">
        <f>VLOOKUP(B94,Zájezdy!$A$1:$C$13,3,0)</f>
        <v>22000</v>
      </c>
      <c r="E94" t="str">
        <f t="shared" si="1"/>
        <v>N</v>
      </c>
      <c r="F94" t="str">
        <f>VLOOKUP(E94,Státy!$A$1:$B$7,2,0)</f>
        <v>Norsko</v>
      </c>
    </row>
    <row r="95" spans="1:6" x14ac:dyDescent="0.25">
      <c r="A95" s="4" t="s">
        <v>60</v>
      </c>
      <c r="B95" s="6" t="s">
        <v>104</v>
      </c>
      <c r="C95" s="4" t="str">
        <f>VLOOKUP(B95,Zájezdy!$A$1:$C$13,2,0)</f>
        <v>Velký okruh Španělskem</v>
      </c>
      <c r="D95" s="7">
        <f>VLOOKUP(B95,Zájezdy!$A$1:$C$13,3,0)</f>
        <v>17200</v>
      </c>
      <c r="E95" t="str">
        <f t="shared" si="1"/>
        <v>E</v>
      </c>
      <c r="F95" t="str">
        <f>VLOOKUP(E95,Státy!$A$1:$B$7,2,0)</f>
        <v>Španělsko</v>
      </c>
    </row>
    <row r="96" spans="1:6" x14ac:dyDescent="0.25">
      <c r="A96" s="4" t="s">
        <v>38</v>
      </c>
      <c r="B96" s="6" t="s">
        <v>112</v>
      </c>
      <c r="C96" s="4" t="str">
        <f>VLOOKUP(B96,Zájezdy!$A$1:$C$13,2,0)</f>
        <v>Na sever Laponska</v>
      </c>
      <c r="D96" s="7">
        <f>VLOOKUP(B96,Zájezdy!$A$1:$C$13,3,0)</f>
        <v>26300</v>
      </c>
      <c r="E96" t="str">
        <f t="shared" si="1"/>
        <v>N</v>
      </c>
      <c r="F96" t="str">
        <f>VLOOKUP(E96,Státy!$A$1:$B$7,2,0)</f>
        <v>Norsko</v>
      </c>
    </row>
    <row r="97" spans="1:6" x14ac:dyDescent="0.25">
      <c r="A97" s="4" t="s">
        <v>80</v>
      </c>
      <c r="B97" s="6" t="s">
        <v>128</v>
      </c>
      <c r="C97" s="4" t="str">
        <f>VLOOKUP(B97,Zájezdy!$A$1:$C$13,2,0)</f>
        <v>Poznáváme Kubu</v>
      </c>
      <c r="D97" s="7">
        <f>VLOOKUP(B97,Zájezdy!$A$1:$C$13,3,0)</f>
        <v>38000</v>
      </c>
      <c r="E97" t="str">
        <f t="shared" si="1"/>
        <v>C</v>
      </c>
      <c r="F97" t="str">
        <f>VLOOKUP(E97,Státy!$A$1:$B$7,2,0)</f>
        <v>Kuba</v>
      </c>
    </row>
    <row r="98" spans="1:6" x14ac:dyDescent="0.25">
      <c r="A98" s="4" t="s">
        <v>67</v>
      </c>
      <c r="B98" s="6" t="s">
        <v>124</v>
      </c>
      <c r="C98" s="4" t="str">
        <f>VLOOKUP(B98,Zájezdy!$A$1:$C$13,2,0)</f>
        <v>Miláno, Bergáno a Garda</v>
      </c>
      <c r="D98" s="7">
        <f>VLOOKUP(B98,Zájezdy!$A$1:$C$13,3,0)</f>
        <v>7800</v>
      </c>
      <c r="E98" t="str">
        <f t="shared" si="1"/>
        <v>I</v>
      </c>
      <c r="F98" t="str">
        <f>VLOOKUP(E98,Státy!$A$1:$B$7,2,0)</f>
        <v>Itálie</v>
      </c>
    </row>
    <row r="99" spans="1:6" x14ac:dyDescent="0.25">
      <c r="A99" s="4" t="s">
        <v>7</v>
      </c>
      <c r="B99" s="6" t="s">
        <v>124</v>
      </c>
      <c r="C99" s="4" t="str">
        <f>VLOOKUP(B99,Zájezdy!$A$1:$C$13,2,0)</f>
        <v>Miláno, Bergáno a Garda</v>
      </c>
      <c r="D99" s="7">
        <f>VLOOKUP(B99,Zájezdy!$A$1:$C$13,3,0)</f>
        <v>7800</v>
      </c>
      <c r="E99" t="str">
        <f t="shared" si="1"/>
        <v>I</v>
      </c>
      <c r="F99" t="str">
        <f>VLOOKUP(E99,Státy!$A$1:$B$7,2,0)</f>
        <v>Itálie</v>
      </c>
    </row>
    <row r="100" spans="1:6" x14ac:dyDescent="0.25">
      <c r="A100" s="4" t="s">
        <v>59</v>
      </c>
      <c r="B100" s="6" t="s">
        <v>128</v>
      </c>
      <c r="C100" s="4" t="str">
        <f>VLOOKUP(B100,Zájezdy!$A$1:$C$13,2,0)</f>
        <v>Poznáváme Kubu</v>
      </c>
      <c r="D100" s="7">
        <f>VLOOKUP(B100,Zájezdy!$A$1:$C$13,3,0)</f>
        <v>38000</v>
      </c>
      <c r="E100" t="str">
        <f t="shared" si="1"/>
        <v>C</v>
      </c>
      <c r="F100" t="str">
        <f>VLOOKUP(E100,Státy!$A$1:$B$7,2,0)</f>
        <v>Kuba</v>
      </c>
    </row>
    <row r="101" spans="1:6" x14ac:dyDescent="0.25">
      <c r="A101" s="4" t="s">
        <v>77</v>
      </c>
      <c r="B101" s="6" t="s">
        <v>103</v>
      </c>
      <c r="C101" s="4" t="str">
        <f>VLOOKUP(B101,Zájezdy!$A$1:$C$13,2,0)</f>
        <v>Týden v Malaze</v>
      </c>
      <c r="D101" s="7">
        <f>VLOOKUP(B101,Zájezdy!$A$1:$C$13,3,0)</f>
        <v>10500</v>
      </c>
      <c r="E101" t="str">
        <f t="shared" si="1"/>
        <v>E</v>
      </c>
      <c r="F101" t="str">
        <f>VLOOKUP(E101,Státy!$A$1:$B$7,2,0)</f>
        <v>Španělsko</v>
      </c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:A13"/>
    </sheetView>
  </sheetViews>
  <sheetFormatPr defaultRowHeight="15" x14ac:dyDescent="0.25"/>
  <cols>
    <col min="1" max="1" width="9" customWidth="1"/>
    <col min="2" max="2" width="24.140625" bestFit="1" customWidth="1"/>
    <col min="3" max="3" width="18.42578125" customWidth="1"/>
  </cols>
  <sheetData>
    <row r="1" spans="1:3" x14ac:dyDescent="0.25">
      <c r="A1" s="1" t="s">
        <v>118</v>
      </c>
      <c r="B1" s="1" t="s">
        <v>119</v>
      </c>
      <c r="C1" s="1" t="s">
        <v>101</v>
      </c>
    </row>
    <row r="2" spans="1:3" x14ac:dyDescent="0.25">
      <c r="A2" t="s">
        <v>104</v>
      </c>
      <c r="B2" t="s">
        <v>105</v>
      </c>
      <c r="C2" s="2">
        <v>17200</v>
      </c>
    </row>
    <row r="3" spans="1:3" x14ac:dyDescent="0.25">
      <c r="A3" t="s">
        <v>106</v>
      </c>
      <c r="B3" t="s">
        <v>107</v>
      </c>
      <c r="C3" s="2">
        <v>6200</v>
      </c>
    </row>
    <row r="4" spans="1:3" x14ac:dyDescent="0.25">
      <c r="A4" t="s">
        <v>108</v>
      </c>
      <c r="B4" t="s">
        <v>109</v>
      </c>
      <c r="C4" s="2">
        <v>13500</v>
      </c>
    </row>
    <row r="5" spans="1:3" x14ac:dyDescent="0.25">
      <c r="A5" t="s">
        <v>110</v>
      </c>
      <c r="B5" t="s">
        <v>111</v>
      </c>
      <c r="C5" s="2">
        <v>6800</v>
      </c>
    </row>
    <row r="6" spans="1:3" x14ac:dyDescent="0.25">
      <c r="A6" t="s">
        <v>112</v>
      </c>
      <c r="B6" t="s">
        <v>113</v>
      </c>
      <c r="C6" s="2">
        <v>26300</v>
      </c>
    </row>
    <row r="7" spans="1:3" x14ac:dyDescent="0.25">
      <c r="A7" t="s">
        <v>114</v>
      </c>
      <c r="B7" t="s">
        <v>115</v>
      </c>
      <c r="C7" s="2">
        <v>22000</v>
      </c>
    </row>
    <row r="8" spans="1:3" x14ac:dyDescent="0.25">
      <c r="A8" t="s">
        <v>116</v>
      </c>
      <c r="B8" t="s">
        <v>117</v>
      </c>
      <c r="C8" s="2">
        <v>16500</v>
      </c>
    </row>
    <row r="9" spans="1:3" x14ac:dyDescent="0.25">
      <c r="A9" t="s">
        <v>103</v>
      </c>
      <c r="B9" t="s">
        <v>120</v>
      </c>
      <c r="C9" s="2">
        <v>10500</v>
      </c>
    </row>
    <row r="10" spans="1:3" x14ac:dyDescent="0.25">
      <c r="A10" t="s">
        <v>121</v>
      </c>
      <c r="B10" t="s">
        <v>122</v>
      </c>
      <c r="C10" s="2">
        <v>18100</v>
      </c>
    </row>
    <row r="11" spans="1:3" x14ac:dyDescent="0.25">
      <c r="A11" t="s">
        <v>124</v>
      </c>
      <c r="B11" t="s">
        <v>123</v>
      </c>
      <c r="C11" s="2">
        <v>7800</v>
      </c>
    </row>
    <row r="12" spans="1:3" x14ac:dyDescent="0.25">
      <c r="A12" t="s">
        <v>125</v>
      </c>
      <c r="B12" t="s">
        <v>126</v>
      </c>
      <c r="C12" s="2">
        <v>10800</v>
      </c>
    </row>
    <row r="13" spans="1:3" x14ac:dyDescent="0.25">
      <c r="A13" t="s">
        <v>128</v>
      </c>
      <c r="B13" t="s">
        <v>127</v>
      </c>
      <c r="C13" s="2">
        <v>38000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A14:B16"/>
    </sheetView>
  </sheetViews>
  <sheetFormatPr defaultRowHeight="15" x14ac:dyDescent="0.25"/>
  <sheetData>
    <row r="1" spans="1:2" x14ac:dyDescent="0.25">
      <c r="A1" s="1" t="s">
        <v>142</v>
      </c>
      <c r="B1" s="1" t="s">
        <v>143</v>
      </c>
    </row>
    <row r="2" spans="1:2" x14ac:dyDescent="0.25">
      <c r="A2" t="s">
        <v>130</v>
      </c>
      <c r="B2" t="s">
        <v>131</v>
      </c>
    </row>
    <row r="3" spans="1:2" x14ac:dyDescent="0.25">
      <c r="A3" t="s">
        <v>132</v>
      </c>
      <c r="B3" t="s">
        <v>133</v>
      </c>
    </row>
    <row r="4" spans="1:2" x14ac:dyDescent="0.25">
      <c r="A4" t="s">
        <v>134</v>
      </c>
      <c r="B4" t="s">
        <v>139</v>
      </c>
    </row>
    <row r="5" spans="1:2" x14ac:dyDescent="0.25">
      <c r="A5" t="s">
        <v>135</v>
      </c>
      <c r="B5" t="s">
        <v>138</v>
      </c>
    </row>
    <row r="6" spans="1:2" x14ac:dyDescent="0.25">
      <c r="A6" t="s">
        <v>136</v>
      </c>
      <c r="B6" t="s">
        <v>137</v>
      </c>
    </row>
    <row r="7" spans="1:2" x14ac:dyDescent="0.25">
      <c r="A7" t="s">
        <v>140</v>
      </c>
      <c r="B7" t="s">
        <v>141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Excel</vt:lpstr>
      <vt:lpstr>List4</vt:lpstr>
      <vt:lpstr>Zákazníci</vt:lpstr>
      <vt:lpstr>Zájezdy</vt:lpstr>
      <vt:lpstr>Státy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Pecinovský</dc:creator>
  <cp:lastModifiedBy>Jirí Benedikt</cp:lastModifiedBy>
  <cp:lastPrinted>2008-03-22T06:33:37Z</cp:lastPrinted>
  <dcterms:created xsi:type="dcterms:W3CDTF">2008-03-01T07:05:24Z</dcterms:created>
  <dcterms:modified xsi:type="dcterms:W3CDTF">2017-01-30T09:50:40Z</dcterms:modified>
</cp:coreProperties>
</file>